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35" windowHeight="7620"/>
  </bookViews>
  <sheets>
    <sheet name="CONSOLIDATION CM 2019_Y" sheetId="17" r:id="rId1"/>
    <sheet name="Survey Area Details" sheetId="18" r:id="rId2"/>
    <sheet name="Sheet1" sheetId="25" r:id="rId3"/>
    <sheet name="Sheet2" sheetId="26" r:id="rId4"/>
  </sheets>
  <calcPr calcId="125725"/>
</workbook>
</file>

<file path=xl/calcChain.xml><?xml version="1.0" encoding="utf-8"?>
<calcChain xmlns="http://schemas.openxmlformats.org/spreadsheetml/2006/main">
  <c r="D26" i="17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BF26"/>
  <c r="BG26"/>
  <c r="BH26"/>
  <c r="BI26"/>
  <c r="BJ26"/>
  <c r="BK26"/>
  <c r="DN34"/>
  <c r="DP34" s="1"/>
  <c r="DN35"/>
  <c r="DP35" s="1"/>
  <c r="DN36"/>
  <c r="DP36" s="1"/>
  <c r="DN37"/>
  <c r="DP37" s="1"/>
  <c r="DN38"/>
  <c r="DP38"/>
  <c r="DN39"/>
  <c r="DP39" s="1"/>
  <c r="DN40"/>
  <c r="DP40" s="1"/>
  <c r="DN41"/>
  <c r="DP41" s="1"/>
  <c r="DN42"/>
  <c r="DP42" s="1"/>
  <c r="DN43"/>
  <c r="DP43" s="1"/>
  <c r="DN44"/>
  <c r="DP44" s="1"/>
  <c r="DN45"/>
  <c r="DP45" s="1"/>
  <c r="DN46"/>
  <c r="DP46" s="1"/>
  <c r="DN47"/>
  <c r="DP47" s="1"/>
  <c r="DN48"/>
  <c r="DP48" s="1"/>
  <c r="DN49"/>
  <c r="DP49" s="1"/>
  <c r="DN50"/>
  <c r="DP50" s="1"/>
  <c r="DN51"/>
  <c r="DP51" s="1"/>
  <c r="DN52"/>
  <c r="DP52" s="1"/>
  <c r="DM53"/>
  <c r="DK53"/>
  <c r="DI53"/>
  <c r="DG53"/>
  <c r="DE53"/>
  <c r="DC53"/>
  <c r="DA53"/>
  <c r="CY53"/>
  <c r="CW53"/>
  <c r="CU53"/>
  <c r="CS53"/>
  <c r="CQ53"/>
  <c r="CO53"/>
  <c r="CM53"/>
  <c r="CK53"/>
  <c r="CI53"/>
  <c r="CG53"/>
  <c r="CE53"/>
  <c r="CC53"/>
  <c r="CA53"/>
  <c r="BY53"/>
  <c r="BW53"/>
  <c r="BU53"/>
  <c r="BS53"/>
  <c r="BQ53"/>
  <c r="BO53"/>
  <c r="BM53"/>
  <c r="BK53"/>
  <c r="BI53"/>
  <c r="BG53"/>
  <c r="BE53"/>
  <c r="BC53"/>
  <c r="BA53"/>
  <c r="AY53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B53"/>
  <c r="DO52"/>
  <c r="DQ52" s="1"/>
  <c r="DR52" s="1"/>
  <c r="DO43"/>
  <c r="DO42"/>
  <c r="DO34"/>
  <c r="DO35"/>
  <c r="DO36"/>
  <c r="DO38"/>
  <c r="DO37"/>
  <c r="DO39"/>
  <c r="DQ39" s="1"/>
  <c r="DR39" s="1"/>
  <c r="DO40"/>
  <c r="DQ40" s="1"/>
  <c r="DR40" s="1"/>
  <c r="DO41"/>
  <c r="DQ41" s="1"/>
  <c r="DR41" s="1"/>
  <c r="DO44"/>
  <c r="DQ44" s="1"/>
  <c r="DR44" s="1"/>
  <c r="DO45"/>
  <c r="DO46"/>
  <c r="DO47"/>
  <c r="DO48"/>
  <c r="DQ48" s="1"/>
  <c r="DR48" s="1"/>
  <c r="DO49"/>
  <c r="DO50"/>
  <c r="DO51"/>
  <c r="K63"/>
  <c r="D63"/>
  <c r="T75"/>
  <c r="M75"/>
  <c r="E75"/>
  <c r="F75"/>
  <c r="Q58"/>
  <c r="R58"/>
  <c r="V58" s="1"/>
  <c r="S58"/>
  <c r="T58"/>
  <c r="Q59"/>
  <c r="R59"/>
  <c r="S59"/>
  <c r="T59"/>
  <c r="Q60"/>
  <c r="R60"/>
  <c r="S60"/>
  <c r="T60"/>
  <c r="Q61"/>
  <c r="R61"/>
  <c r="S61"/>
  <c r="T61"/>
  <c r="Q62"/>
  <c r="R62"/>
  <c r="S62"/>
  <c r="U62" s="1"/>
  <c r="T62"/>
  <c r="Q63"/>
  <c r="R63"/>
  <c r="V63" s="1"/>
  <c r="S63"/>
  <c r="T63"/>
  <c r="Q64"/>
  <c r="R64"/>
  <c r="S64"/>
  <c r="T64"/>
  <c r="Q65"/>
  <c r="R65"/>
  <c r="V65" s="1"/>
  <c r="S65"/>
  <c r="U65" s="1"/>
  <c r="T65"/>
  <c r="Q66"/>
  <c r="R66"/>
  <c r="S66"/>
  <c r="T66"/>
  <c r="Q67"/>
  <c r="R67"/>
  <c r="V67" s="1"/>
  <c r="S67"/>
  <c r="U67" s="1"/>
  <c r="T67"/>
  <c r="Q68"/>
  <c r="R68"/>
  <c r="V68" s="1"/>
  <c r="S68"/>
  <c r="T68"/>
  <c r="Q69"/>
  <c r="R69"/>
  <c r="V69" s="1"/>
  <c r="S69"/>
  <c r="T69"/>
  <c r="Q70"/>
  <c r="R70"/>
  <c r="V70" s="1"/>
  <c r="S70"/>
  <c r="U70" s="1"/>
  <c r="T70"/>
  <c r="Q71"/>
  <c r="U71" s="1"/>
  <c r="R71"/>
  <c r="V71" s="1"/>
  <c r="S71"/>
  <c r="T71"/>
  <c r="Q72"/>
  <c r="U72" s="1"/>
  <c r="R72"/>
  <c r="S72"/>
  <c r="T72"/>
  <c r="V72" s="1"/>
  <c r="Q73"/>
  <c r="R73"/>
  <c r="V73" s="1"/>
  <c r="S73"/>
  <c r="U73" s="1"/>
  <c r="T73"/>
  <c r="Q74"/>
  <c r="R74"/>
  <c r="V74" s="1"/>
  <c r="S74"/>
  <c r="T74"/>
  <c r="Q75"/>
  <c r="U75" s="1"/>
  <c r="R75"/>
  <c r="V75" s="1"/>
  <c r="S75"/>
  <c r="Q76"/>
  <c r="U76" s="1"/>
  <c r="R76"/>
  <c r="V76" s="1"/>
  <c r="S76"/>
  <c r="T76"/>
  <c r="T57"/>
  <c r="S57"/>
  <c r="R57"/>
  <c r="Q57"/>
  <c r="J58"/>
  <c r="K58"/>
  <c r="L58"/>
  <c r="M58"/>
  <c r="J59"/>
  <c r="N59" s="1"/>
  <c r="K59"/>
  <c r="L59"/>
  <c r="M59"/>
  <c r="J60"/>
  <c r="K60"/>
  <c r="L60"/>
  <c r="M60"/>
  <c r="J61"/>
  <c r="K61"/>
  <c r="L61"/>
  <c r="M61"/>
  <c r="J62"/>
  <c r="K62"/>
  <c r="L62"/>
  <c r="M62"/>
  <c r="J63"/>
  <c r="N63" s="1"/>
  <c r="L63"/>
  <c r="M63"/>
  <c r="J64"/>
  <c r="K64"/>
  <c r="O64" s="1"/>
  <c r="L64"/>
  <c r="N64" s="1"/>
  <c r="M64"/>
  <c r="J65"/>
  <c r="K65"/>
  <c r="L65"/>
  <c r="M65"/>
  <c r="J66"/>
  <c r="K66"/>
  <c r="O66" s="1"/>
  <c r="L66"/>
  <c r="N66" s="1"/>
  <c r="M66"/>
  <c r="J67"/>
  <c r="K67"/>
  <c r="L67"/>
  <c r="M67"/>
  <c r="O67"/>
  <c r="J68"/>
  <c r="N68" s="1"/>
  <c r="K68"/>
  <c r="L68"/>
  <c r="M68"/>
  <c r="J69"/>
  <c r="K69"/>
  <c r="L69"/>
  <c r="N69"/>
  <c r="M69"/>
  <c r="O69" s="1"/>
  <c r="J70"/>
  <c r="K70"/>
  <c r="L70"/>
  <c r="N70" s="1"/>
  <c r="M70"/>
  <c r="J71"/>
  <c r="K71"/>
  <c r="L71"/>
  <c r="M71"/>
  <c r="O71" s="1"/>
  <c r="J72"/>
  <c r="K72"/>
  <c r="L72"/>
  <c r="N72" s="1"/>
  <c r="M72"/>
  <c r="J73"/>
  <c r="N73" s="1"/>
  <c r="K73"/>
  <c r="O73" s="1"/>
  <c r="L73"/>
  <c r="M73"/>
  <c r="J74"/>
  <c r="K74"/>
  <c r="L74"/>
  <c r="N74" s="1"/>
  <c r="M74"/>
  <c r="J75"/>
  <c r="N75" s="1"/>
  <c r="K75"/>
  <c r="O75" s="1"/>
  <c r="L75"/>
  <c r="J76"/>
  <c r="N76" s="1"/>
  <c r="K76"/>
  <c r="L76"/>
  <c r="M76"/>
  <c r="O76" s="1"/>
  <c r="M57"/>
  <c r="O57" s="1"/>
  <c r="L57"/>
  <c r="K57"/>
  <c r="J57"/>
  <c r="C58"/>
  <c r="D58"/>
  <c r="E58"/>
  <c r="F58"/>
  <c r="C59"/>
  <c r="D59"/>
  <c r="E59"/>
  <c r="F59"/>
  <c r="C60"/>
  <c r="D60"/>
  <c r="E60"/>
  <c r="F60"/>
  <c r="C61"/>
  <c r="D61"/>
  <c r="E61"/>
  <c r="F61"/>
  <c r="H61" s="1"/>
  <c r="C62"/>
  <c r="D62"/>
  <c r="E62"/>
  <c r="F62"/>
  <c r="C63"/>
  <c r="G63" s="1"/>
  <c r="E63"/>
  <c r="F63"/>
  <c r="C64"/>
  <c r="G64" s="1"/>
  <c r="D64"/>
  <c r="H64" s="1"/>
  <c r="E64"/>
  <c r="F64"/>
  <c r="C65"/>
  <c r="G65" s="1"/>
  <c r="D65"/>
  <c r="H65" s="1"/>
  <c r="E65"/>
  <c r="F65"/>
  <c r="C66"/>
  <c r="G66" s="1"/>
  <c r="D66"/>
  <c r="E66"/>
  <c r="F66"/>
  <c r="H66" s="1"/>
  <c r="C67"/>
  <c r="D67"/>
  <c r="E67"/>
  <c r="F67"/>
  <c r="C68"/>
  <c r="G68" s="1"/>
  <c r="D68"/>
  <c r="E68"/>
  <c r="F68"/>
  <c r="C69"/>
  <c r="G69" s="1"/>
  <c r="D69"/>
  <c r="E69"/>
  <c r="F69"/>
  <c r="C70"/>
  <c r="G70" s="1"/>
  <c r="D70"/>
  <c r="E70"/>
  <c r="F70"/>
  <c r="C71"/>
  <c r="G71" s="1"/>
  <c r="D71"/>
  <c r="E71"/>
  <c r="F71"/>
  <c r="H71" s="1"/>
  <c r="C72"/>
  <c r="D72"/>
  <c r="H72"/>
  <c r="E72"/>
  <c r="G72" s="1"/>
  <c r="F72"/>
  <c r="C73"/>
  <c r="G73"/>
  <c r="D73"/>
  <c r="E73"/>
  <c r="F73"/>
  <c r="C74"/>
  <c r="G74" s="1"/>
  <c r="D74"/>
  <c r="E74"/>
  <c r="F74"/>
  <c r="C75"/>
  <c r="G75" s="1"/>
  <c r="D75"/>
  <c r="H75" s="1"/>
  <c r="C76"/>
  <c r="D76"/>
  <c r="E76"/>
  <c r="F76"/>
  <c r="F57"/>
  <c r="E57"/>
  <c r="D57"/>
  <c r="C57"/>
  <c r="DN33"/>
  <c r="DP33" s="1"/>
  <c r="DQ33" s="1"/>
  <c r="DR33" s="1"/>
  <c r="DO33"/>
  <c r="O72"/>
  <c r="H73"/>
  <c r="O74"/>
  <c r="H67"/>
  <c r="G76"/>
  <c r="H76"/>
  <c r="H63"/>
  <c r="U61"/>
  <c r="X76" l="1"/>
  <c r="H57"/>
  <c r="H69"/>
  <c r="H74"/>
  <c r="G67"/>
  <c r="X67" s="1"/>
  <c r="O70"/>
  <c r="N65"/>
  <c r="O62"/>
  <c r="O61"/>
  <c r="O77" s="1"/>
  <c r="O60"/>
  <c r="O59"/>
  <c r="O58"/>
  <c r="U57"/>
  <c r="U69"/>
  <c r="U68"/>
  <c r="U66"/>
  <c r="U64"/>
  <c r="U63"/>
  <c r="X63" s="1"/>
  <c r="DQ51"/>
  <c r="DR51" s="1"/>
  <c r="DQ47"/>
  <c r="DR47" s="1"/>
  <c r="DQ42"/>
  <c r="DR42" s="1"/>
  <c r="X73"/>
  <c r="H70"/>
  <c r="H68"/>
  <c r="H59"/>
  <c r="H77" s="1"/>
  <c r="L77"/>
  <c r="N71"/>
  <c r="X71" s="1"/>
  <c r="O68"/>
  <c r="N67"/>
  <c r="O65"/>
  <c r="O63"/>
  <c r="U74"/>
  <c r="V66"/>
  <c r="X66" s="1"/>
  <c r="V64"/>
  <c r="V60"/>
  <c r="V59"/>
  <c r="U60"/>
  <c r="G60"/>
  <c r="N60"/>
  <c r="N62"/>
  <c r="S77"/>
  <c r="R77"/>
  <c r="X75"/>
  <c r="X74"/>
  <c r="X65"/>
  <c r="DQ45"/>
  <c r="DR45" s="1"/>
  <c r="X64"/>
  <c r="DQ49"/>
  <c r="DR49" s="1"/>
  <c r="X72"/>
  <c r="X70"/>
  <c r="X69"/>
  <c r="DQ50"/>
  <c r="DR50" s="1"/>
  <c r="DQ46"/>
  <c r="DR46" s="1"/>
  <c r="DQ43"/>
  <c r="DR43" s="1"/>
  <c r="N57"/>
  <c r="K77"/>
  <c r="H62"/>
  <c r="H60"/>
  <c r="H58"/>
  <c r="N61"/>
  <c r="V57"/>
  <c r="V62"/>
  <c r="Q77"/>
  <c r="D77"/>
  <c r="G61"/>
  <c r="G59"/>
  <c r="DQ35"/>
  <c r="DR35" s="1"/>
  <c r="U59"/>
  <c r="F77"/>
  <c r="DQ36"/>
  <c r="DR36" s="1"/>
  <c r="DQ38"/>
  <c r="DR38" s="1"/>
  <c r="T77"/>
  <c r="M77"/>
  <c r="E77"/>
  <c r="G62"/>
  <c r="DQ37"/>
  <c r="DR37" s="1"/>
  <c r="V61"/>
  <c r="DO53"/>
  <c r="DN53"/>
  <c r="DP53"/>
  <c r="DQ34"/>
  <c r="DR34" s="1"/>
  <c r="G58"/>
  <c r="N58"/>
  <c r="U58"/>
  <c r="U77" s="1"/>
  <c r="C77"/>
  <c r="J77"/>
  <c r="G57"/>
  <c r="X60" l="1"/>
  <c r="X59"/>
  <c r="X61"/>
  <c r="X68"/>
  <c r="X62"/>
  <c r="V77"/>
  <c r="N77"/>
  <c r="DQ53"/>
  <c r="DR53" s="1"/>
  <c r="X58"/>
  <c r="X57"/>
  <c r="G77"/>
  <c r="X77" l="1"/>
</calcChain>
</file>

<file path=xl/sharedStrings.xml><?xml version="1.0" encoding="utf-8"?>
<sst xmlns="http://schemas.openxmlformats.org/spreadsheetml/2006/main" count="1238" uniqueCount="271">
  <si>
    <t>NEVER ENROLLED</t>
  </si>
  <si>
    <t>SC</t>
  </si>
  <si>
    <t>OBC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</si>
  <si>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</si>
  <si>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</si>
  <si>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</si>
  <si>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</si>
  <si>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</si>
  <si>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</si>
  <si>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DACILITIES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</si>
  <si>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</si>
  <si>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</si>
  <si>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</si>
  <si>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</si>
  <si>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</si>
  <si>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</si>
  <si>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</si>
  <si>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</si>
  <si>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</si>
  <si>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</si>
  <si>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</si>
  <si>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</si>
  <si>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</si>
  <si>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</si>
  <si>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</si>
  <si>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</si>
  <si>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</si>
  <si>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</si>
  <si>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</si>
  <si>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</si>
  <si>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</si>
  <si>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</si>
  <si>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</si>
  <si>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</si>
  <si>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</si>
  <si>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</si>
  <si>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GS**</t>
  </si>
  <si>
    <t>RS**</t>
  </si>
  <si>
    <t>URS**</t>
  </si>
  <si>
    <t>DROP OUTS</t>
  </si>
  <si>
    <t>No.s</t>
  </si>
  <si>
    <t>OTHERS (Add more language colums if required)</t>
  </si>
  <si>
    <t xml:space="preserve">1.Language Name </t>
  </si>
  <si>
    <t xml:space="preserve">2.Language Name </t>
  </si>
  <si>
    <t xml:space="preserve">3.Language Name </t>
  </si>
  <si>
    <t xml:space="preserve">4.Language Name </t>
  </si>
  <si>
    <t xml:space="preserve">School Name
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</si>
  <si>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</si>
  <si>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</si>
  <si>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</si>
  <si>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</si>
  <si>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</si>
  <si>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</si>
  <si>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</si>
  <si>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</si>
  <si>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</si>
  <si>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>BENGALI</t>
  </si>
  <si>
    <t>NEPALI</t>
  </si>
  <si>
    <t>GARWALI</t>
  </si>
  <si>
    <t>MARATHI</t>
  </si>
  <si>
    <t>HIMACHALI</t>
  </si>
  <si>
    <t>ORRIYA</t>
  </si>
  <si>
    <t>BHOJAPURI</t>
  </si>
  <si>
    <t>MALYALAM</t>
  </si>
  <si>
    <t>KANNAD</t>
  </si>
  <si>
    <t xml:space="preserve">14.Language Name </t>
  </si>
  <si>
    <t>TAMIL</t>
  </si>
  <si>
    <t>TOTAL OTHER ALL OTHER LANGUAGES</t>
  </si>
  <si>
    <t>GUJRATI</t>
  </si>
  <si>
    <t>MADRASI</t>
  </si>
  <si>
    <t>TOTAL CHILD 0-18</t>
  </si>
  <si>
    <t>TOTAL CHILD_LANGUAGE</t>
  </si>
  <si>
    <t>ENGLISH</t>
  </si>
  <si>
    <t>PARSI</t>
  </si>
  <si>
    <t>KANGARI</t>
  </si>
  <si>
    <t>MANIPURI</t>
  </si>
  <si>
    <t xml:space="preserve">15.Language Name </t>
  </si>
  <si>
    <t xml:space="preserve">16.Language Name </t>
  </si>
  <si>
    <t xml:space="preserve">17.Language Name </t>
  </si>
  <si>
    <t>TELGU</t>
  </si>
  <si>
    <t xml:space="preserve">18.Language Name </t>
  </si>
  <si>
    <t xml:space="preserve">19.Language Name </t>
  </si>
  <si>
    <t xml:space="preserve">20.Language Name </t>
  </si>
  <si>
    <t>AASAMI</t>
  </si>
  <si>
    <t>HARYANAVI</t>
  </si>
  <si>
    <t>KASHMIRI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</si>
  <si>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</si>
  <si>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</si>
  <si>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</si>
  <si>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</si>
  <si>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</si>
  <si>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>SADRI</t>
  </si>
  <si>
    <t>SIGN LANGUAGE</t>
  </si>
  <si>
    <t>LADAAKHI</t>
  </si>
  <si>
    <t>GORKHA</t>
  </si>
  <si>
    <t>RAJASTHANI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</si>
  <si>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</si>
  <si>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</si>
  <si>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</si>
  <si>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</si>
  <si>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</si>
  <si>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</si>
  <si>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>ARAVI</t>
  </si>
  <si>
    <t>BIHARI</t>
  </si>
  <si>
    <t>MAITHLI</t>
  </si>
  <si>
    <t>MEZO</t>
  </si>
  <si>
    <t>MUNDRI</t>
  </si>
  <si>
    <t>MARWARI</t>
  </si>
  <si>
    <t xml:space="preserve">32.Language Name </t>
  </si>
  <si>
    <t>SANTHALI</t>
  </si>
  <si>
    <t xml:space="preserve">33.Language Name </t>
  </si>
  <si>
    <t>PORTUGUES</t>
  </si>
  <si>
    <t xml:space="preserve">34.Language Name </t>
  </si>
  <si>
    <t>THAI</t>
  </si>
  <si>
    <t>diff</t>
  </si>
  <si>
    <t>M</t>
  </si>
  <si>
    <t>F</t>
  </si>
  <si>
    <t>AGE GROUP 11-14</t>
  </si>
  <si>
    <t>AGE GROUP 14-18</t>
  </si>
  <si>
    <t>AGE GROUP 5-11</t>
  </si>
  <si>
    <t>Sr. No.</t>
  </si>
  <si>
    <t>Error / Remarks</t>
  </si>
  <si>
    <t>Error Diff</t>
  </si>
  <si>
    <t>CONSOLIDATION OF COMPREHENSIVE EDUCATIONAL SURVEY IN UT, CHANDIGARH , YEAR 2019</t>
  </si>
  <si>
    <t>Write Survey Area Here</t>
  </si>
  <si>
    <t>School / Cluster Name / Cluster No.</t>
  </si>
  <si>
    <t>Please Enter Survey Area Details Here (Sr. No. Wise)</t>
  </si>
  <si>
    <t>SECTOR-16 AND SECTOR-17</t>
  </si>
  <si>
    <t>GMSSS-16/ GMSSS-16 / Cluster No.4</t>
  </si>
  <si>
    <t>2701-4002,SCF       (22-D)SOOD DHARAMSHALA, MARKET</t>
  </si>
  <si>
    <t>GMHS-22-C/ GMSSS-16 / Cluster No.4</t>
  </si>
  <si>
    <t>GMSSS-22 / GMSSS-16 / Cluster No.4</t>
  </si>
  <si>
    <t>GMSSS-23/ GMSSS-16 / Cluster No.4</t>
  </si>
  <si>
    <t>GMSSS-23 NYC / GMSSS-16 / Cluster No.4</t>
  </si>
  <si>
    <t>GMMS-23/ GMSSS-16 / Cluster No.4</t>
  </si>
  <si>
    <t xml:space="preserve"> Cluster Name:-GMSSS-16,CHANDIGARH                         Cluster No. 4          Survey Area Included:-  SECTOR-16 ,SECTOR-17      </t>
  </si>
  <si>
    <t>#818, SECTOR 16 CHANIGARH.</t>
  </si>
  <si>
    <t>#665, SECTOR-16, CHANDIGARH</t>
  </si>
  <si>
    <t>#666, SECTOR-16, CHANDIGARH</t>
  </si>
  <si>
    <t>#667, SECTOR-16, CHANDIGARH</t>
  </si>
  <si>
    <t>#672, SECTOR-16, CHANDIGARH</t>
  </si>
  <si>
    <t>#677, SECTOR-16, CHANDIGARH</t>
  </si>
  <si>
    <t>#679, SECTOR-16, CHANDIGARH</t>
  </si>
  <si>
    <t>#683, SECTOR-16, CHANDIGARH</t>
  </si>
  <si>
    <t>#684, SECTOR-16, CHANDIGARH</t>
  </si>
  <si>
    <t>#685, SECTOR-16, CHANDIGARH</t>
  </si>
  <si>
    <t>#687, SECTOR-16, CHANDIGARH</t>
  </si>
  <si>
    <t>#688, SECTOR-16, CHANDIGARH</t>
  </si>
  <si>
    <t>#691,SECTOR-16, CHANDIGARH</t>
  </si>
  <si>
    <t>#692,SECTOR-16, CHANDIGARH</t>
  </si>
  <si>
    <t>#694,SECTOR-16, CHANDIGARH</t>
  </si>
  <si>
    <t>#695,SECTOR-16, CHANDIGARH</t>
  </si>
  <si>
    <t>#699,SECTOR-16, CHANDIGARH</t>
  </si>
  <si>
    <t>#700,SECTOR-16, CHANDIGARH</t>
  </si>
  <si>
    <t>#701, SECTOR-16, CHANDIGARH</t>
  </si>
  <si>
    <t>#703, SECTOR-16, CHANDIGARH</t>
  </si>
  <si>
    <t>#704, SECTOR-16, CHANDIGARH</t>
  </si>
  <si>
    <t>#708, SECTOR-16, CHANDIGARH</t>
  </si>
  <si>
    <t>#709, SECTOR-16, CHANDIGARH</t>
  </si>
  <si>
    <t>#710, SECTOR-16, CHANDIGARH</t>
  </si>
  <si>
    <t>#711, SECTOR-16, CHANDIGARH</t>
  </si>
  <si>
    <t>#712, SECTOR-16, CHANDIGARH</t>
  </si>
  <si>
    <t>#713, SECTOR-16, CHANDIGARH</t>
  </si>
  <si>
    <t>#714, SECTOR-16, CHANDIGARH</t>
  </si>
  <si>
    <t>#717, SECTOR-16, CHANDIGARH</t>
  </si>
  <si>
    <t>#719, SECTOR-16, CHANDIGARH</t>
  </si>
  <si>
    <t>#724, SECTOR-16, CHANDIGARH</t>
  </si>
  <si>
    <t>#725, SECTOR-16, CHANDIGARH</t>
  </si>
  <si>
    <t>#727, SECTOR-16, CHANDIGARH</t>
  </si>
  <si>
    <t>#730, SECTOR-16, CHANDIGARH</t>
  </si>
  <si>
    <t>#734, SECTOR-16, CHANDIGARH</t>
  </si>
  <si>
    <t>#738, SECTOR-16, CHANDIGARH</t>
  </si>
  <si>
    <t>#739, SECTOR-16, CHANDIGARH</t>
  </si>
  <si>
    <t>#741, SECTOR-16, CHANDIGARH</t>
  </si>
  <si>
    <t>#742, SECTOR-16, CHANDIGARH</t>
  </si>
  <si>
    <t>#744, SECTOR-16, CHANDIGARH</t>
  </si>
  <si>
    <t>#747, SECTOR-16, CHANDIGARH</t>
  </si>
  <si>
    <t>#751, SECTOR-16, CHANDIGARH</t>
  </si>
  <si>
    <t>#753, SECTOR-16, CHANDIGARH</t>
  </si>
  <si>
    <t>#755, SECTOR-16, CHANDIGARH</t>
  </si>
  <si>
    <t>#756, SECTOR-16, CHANDIGARH</t>
  </si>
  <si>
    <t>#757, SECTOR-16, CHANDIGARH</t>
  </si>
  <si>
    <t>#759, SECTOR-16, CHANDIGARH</t>
  </si>
  <si>
    <t>#760, SECTOR-16, CHANDIGARH</t>
  </si>
  <si>
    <t>#761, SECTOR-16, CHANDIGARH</t>
  </si>
  <si>
    <t>#764, SECTOR-16, CHANDIGARH</t>
  </si>
  <si>
    <t>#765, SECTOR-16, CHANDIGARH</t>
  </si>
  <si>
    <t>#766, SECTOR-16, CHANDIGARH</t>
  </si>
  <si>
    <t>#767, SECTOR-16, CHANDIGARH</t>
  </si>
  <si>
    <t>#768, SECTOR-16, CHANDIGARH</t>
  </si>
  <si>
    <t>#771, SECTOR-16, CHANDIGARH</t>
  </si>
  <si>
    <t>#772, SECTOR-16, CHANDIGARH</t>
  </si>
  <si>
    <t>#775, SECTOR-16, CHANDIGARH</t>
  </si>
  <si>
    <t>#776, SECTOR-16, CHANDIGARH</t>
  </si>
  <si>
    <t>#777, SECTOR-16, CHANDIGARH</t>
  </si>
  <si>
    <t>#779, SECTOR-16, CHANDIGARH</t>
  </si>
  <si>
    <t>#782, SECTOR-16, CHANDIGARH</t>
  </si>
  <si>
    <t>#783, SECTOR-16, CHANDIGARH</t>
  </si>
  <si>
    <t>#784, SECTOR-16, CHANDIGARH</t>
  </si>
  <si>
    <t>#785, SECTOR-16, CHANDIGARH</t>
  </si>
  <si>
    <t>#786, SECTOR-16, CHANDIGARH</t>
  </si>
  <si>
    <t>#787, SECTOR-16, CHANDIGARH</t>
  </si>
  <si>
    <t>#792, SECTOR-16, CHANDIGARH</t>
  </si>
  <si>
    <t>#793, SECTOR-16, CHANDIGARH</t>
  </si>
  <si>
    <t>#794, SECTOR-16, CHANDIGARH</t>
  </si>
  <si>
    <t>#796, SECTOR-16, CHANDIGARH</t>
  </si>
  <si>
    <t>#797, SECTOR-16, CHANDIGARH</t>
  </si>
  <si>
    <t>#801, SECTOR-16, CHANDIGARH</t>
  </si>
  <si>
    <t>#803,GROUND FLOOR, SECTOR-16, CHANDIGARH</t>
  </si>
  <si>
    <t>#803/1,1ST FLOOR SECTOR-16, CHANDIGARH</t>
  </si>
  <si>
    <t>#808, SECTOR-16, CHANDIGARH</t>
  </si>
  <si>
    <t>#809,1ST FLOOR SECTOR-16, CHANDIGARH</t>
  </si>
  <si>
    <t>#811,1ST FLOOR SECTOR-16, CHANDIGARH</t>
  </si>
  <si>
    <t>#813,1ST FLOOR SECTOR-16, CHANDIGARH</t>
  </si>
  <si>
    <t>#822, SECTOR-16, CHANDIGARH</t>
  </si>
  <si>
    <t>#825/1, SECTOR-16, CHANDIGARH</t>
  </si>
  <si>
    <t>#825/2, SECTOR-16, CHANDIGARH</t>
  </si>
  <si>
    <t>#827/2, SECTOR-16, CHANDIGARH</t>
  </si>
  <si>
    <t>#828, SECTOR-16, CHANDIGARH</t>
  </si>
  <si>
    <t>#830, SECTOR-16, CHANDIGARH</t>
  </si>
  <si>
    <t>#831/1, SECTOR-16, CHANDIGARH</t>
  </si>
  <si>
    <t>#831/2, SECTOR-16, CHANDIGARH</t>
  </si>
  <si>
    <t>#834 A, SECTOR-16, CHANDIGARH</t>
  </si>
  <si>
    <t>#835, SECTOR-16, CHANDIGARH</t>
  </si>
  <si>
    <t>#835 A, SECTOR-16, CHANDIGARH</t>
  </si>
  <si>
    <t>#836 A, SECTOR-16, CHANDIGARH</t>
  </si>
  <si>
    <t>#837, SECTOR-16, CHANDIGARH</t>
  </si>
  <si>
    <t>#838, SECTOR-16, CHANDIGARH</t>
  </si>
  <si>
    <t>#840 A, SECTOR-16, CHANDIGARH</t>
  </si>
  <si>
    <t>#845 B, SECTOR-16, CHANDIGARH</t>
  </si>
  <si>
    <t>#847, SECTOR-16, CHANDIGARH</t>
  </si>
  <si>
    <t>#848, SECTOR-16, CHANDIGARH</t>
  </si>
  <si>
    <t>#SCF-32,  SECTOR-16, CHANDIGARH</t>
  </si>
  <si>
    <t>#SCF-33,  SECTOR-16, CHANDIGARH</t>
  </si>
  <si>
    <t>#SCF-36,  SECTOR-16, CHANDIGARH</t>
  </si>
  <si>
    <t>#818, SECTOR-16, CHANDIGARH</t>
  </si>
  <si>
    <t>#819, SECTOR-16, CHANDIGARH</t>
  </si>
  <si>
    <t>#676, SECTOR-16, CHANDIGARH</t>
  </si>
  <si>
    <t>#682, SECTOR-16, CHANDIGARH</t>
  </si>
  <si>
    <t>#688,SECTOR-16, CHANDIGARH</t>
  </si>
  <si>
    <t>#10,SECTOR-17, CHANDIGARH,POLICE LINE /CHD</t>
  </si>
  <si>
    <t># 3 A,SECTOR-17, CHANDIGARH,POLICE LINE,CHANDIGRAH</t>
  </si>
  <si>
    <t># 5,SECTOR-17, CHANDIGARH,POLICE LINE,CHANDIGRAH</t>
  </si>
  <si>
    <t># 6 A,SECTOR-17, CHANDIGARH,POLICE LINE,CHANDIGRAH</t>
  </si>
  <si>
    <t># 7 A,SECTOR-17, CHANDIGARH,POLICE LINE,CHANDIGRAH</t>
  </si>
  <si>
    <t># 8 A,SECTOR-17, CHANDIGARH,POLICE LINE,CHANDIGRAH</t>
  </si>
  <si>
    <t># 11,SECTOR-17, CHANDIGARH,POLICE LINE,CHANDIGRAH</t>
  </si>
  <si>
    <t># 14,SECTOR-17, CHANDIGARH,POLICE LINE,CHANDIGRAH</t>
  </si>
  <si>
    <t># 19 A,SECTOR-17, CHANDIGARH,POLICE LINE,CHANDIGRAH</t>
  </si>
  <si>
    <t># 20 A,SECTOR-17, CHANDIGARH,POLICE LINE,CHANDIGRAH</t>
  </si>
  <si>
    <t>#31, SEC-17, POLICE LINE,CHANDIGRAH</t>
  </si>
  <si>
    <t>#32, SEC-17, POLICE LINE,CHANDIGRAH</t>
  </si>
  <si>
    <t>#37, SEC-17, POLICE LINE,CHANDIGRAH</t>
  </si>
  <si>
    <t># 1,SECTOR-17,FIRE STATION,CHANDIGARH</t>
  </si>
  <si>
    <t># 2,SECTOR-17,FIRE STATION,CHANDIGARH</t>
  </si>
  <si>
    <t># 3,SECTOR-17,FIRE STATION,CHANDIGARH</t>
  </si>
  <si>
    <t># 4,SECTOR-17,FIRE STATION,CHANDIGARH</t>
  </si>
  <si>
    <t>#24 A, SECTOR-17,POLICE LINE,CHANDIGRAH</t>
  </si>
  <si>
    <t>#25A,SECTOR-17,POLICE LINE,CHANDIGRAH</t>
  </si>
  <si>
    <t>#26A,SECTOR-17,POLICE LINE,CHANDIGRAH</t>
  </si>
  <si>
    <t>#27A,SECTOR-17,POLICE LINE,CHANDIGRAH</t>
  </si>
  <si>
    <t>#29,SECTOR-17,POLICE LINE,CHANDIGRAH</t>
  </si>
  <si>
    <t>#30,SECTOR-17,POLICE LINE,CHANDIGRAH</t>
  </si>
  <si>
    <t>#34, SECTOR-17,POLICE LINE,CHANDIGRAH</t>
  </si>
  <si>
    <t>#36, SECTOR-17,POLICE LINE,CHANDIGRAH</t>
  </si>
  <si>
    <t>#41,SECTOR-17,POLICE LINE,CHANDIGRAH</t>
  </si>
  <si>
    <t>SECTOR-23A &amp; SECTOR-23B</t>
  </si>
  <si>
    <t>SECTOR-24-C,CHANDIGARH</t>
  </si>
  <si>
    <t>Sector-22A,B,C HOUSE NO: 1 TO 2700 &amp; SCO's</t>
  </si>
  <si>
    <t>SECTOR 23C, 23D
(2001-3657,MALI QTRS, BAL BHAWAN, SCF (1-40), DISPENSORY}</t>
  </si>
  <si>
    <t>Sector-22D(2701-4002,SCF) ,SOOD DHARAMSHALA &amp; MARKET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</si>
</sst>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mbria"/>
      <family val="1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8"/>
      <name val="Calibri"/>
    </font>
    <font>
      <sz val="8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8" fillId="2" borderId="8" applyNumberFormat="0" applyAlignment="0" applyProtection="0"/>
    <xf numFmtId="0" fontId="20" fillId="0" borderId="0"/>
    <xf numFmtId="0" fontId="20" fillId="0" borderId="0"/>
    <xf numFmtId="0" fontId="20" fillId="0" borderId="0"/>
  </cellStyleXfs>
  <cellXfs count="81">
    <xf numFmtId="0" fontId="0" fillId="0" borderId="0" xfId="0"/>
    <xf numFmtId="0" fontId="9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textRotation="90" wrapText="1"/>
    </xf>
    <xf numFmtId="0" fontId="11" fillId="0" borderId="2" xfId="0" applyFont="1" applyFill="1" applyBorder="1" applyAlignment="1">
      <alignment horizontal="center" textRotation="90" wrapText="1"/>
    </xf>
    <xf numFmtId="0" fontId="9" fillId="0" borderId="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" fontId="10" fillId="0" borderId="0" xfId="0" applyNumberFormat="1" applyFont="1" applyFill="1" applyAlignment="1">
      <alignment horizontal="center"/>
    </xf>
    <xf numFmtId="17" fontId="10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15" fillId="0" borderId="0" xfId="0" applyFont="1" applyFill="1" applyBorder="1" applyAlignment="1" applyProtection="1">
      <protection hidden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9" fillId="0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13" fillId="0" borderId="0" xfId="0" applyFont="1" applyFill="1" applyAlignment="1" applyProtection="1">
      <alignment horizontal="center"/>
      <protection hidden="1"/>
    </xf>
    <xf numFmtId="0" fontId="10" fillId="0" borderId="0" xfId="0" applyFont="1" applyFill="1" applyAlignment="1" applyProtection="1">
      <alignment horizontal="center"/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6" fillId="0" borderId="1" xfId="0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6" applyNumberFormat="1" applyFont="1" applyFill="1" applyBorder="1" applyAlignment="1" applyProtection="1">
      <alignment horizontal="center" vertical="center" wrapText="1"/>
    </xf>
    <xf numFmtId="49" fontId="19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 applyProtection="1">
      <alignment horizontal="center"/>
      <protection locked="0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 applyProtection="1">
      <alignment horizontal="center" wrapText="1"/>
      <protection locked="0"/>
    </xf>
    <xf numFmtId="0" fontId="11" fillId="0" borderId="2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vertical="center" textRotation="255" wrapText="1"/>
    </xf>
    <xf numFmtId="0" fontId="11" fillId="0" borderId="4" xfId="0" applyFont="1" applyFill="1" applyBorder="1" applyAlignment="1">
      <alignment horizontal="center" vertical="center" textRotation="255"/>
    </xf>
    <xf numFmtId="0" fontId="11" fillId="0" borderId="5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  <protection hidden="1"/>
    </xf>
    <xf numFmtId="0" fontId="14" fillId="0" borderId="1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Alignment="1" applyProtection="1">
      <alignment horizontal="left" vertical="center"/>
      <protection hidden="1"/>
    </xf>
  </cellXfs>
  <cellStyles count="10">
    <cellStyle name="Excel Built-in Normal" xfId="1"/>
    <cellStyle name="Normal" xfId="0" builtinId="0"/>
    <cellStyle name="Normal 2" xfId="2"/>
    <cellStyle name="Normal 3" xfId="3"/>
    <cellStyle name="Normal 4" xfId="7"/>
    <cellStyle name="Normal 5" xfId="8"/>
    <cellStyle name="Normal 6" xfId="9"/>
    <cellStyle name="Normal 7" xfId="4"/>
    <cellStyle name="Normal 8" xfId="5"/>
    <cellStyle name="Output" xfId="6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P77"/>
  <sheetViews>
    <sheetView tabSelected="1" topLeftCell="P61" zoomScale="118" zoomScaleNormal="118" workbookViewId="0">
      <selection activeCell="AJ37" sqref="AJ37"/>
    </sheetView>
  </sheetViews>
  <sheetFormatPr defaultRowHeight="15"/>
  <cols>
    <col min="1" max="1" width="6.42578125" style="22" customWidth="1"/>
    <col min="2" max="3" width="21" style="3" customWidth="1"/>
    <col min="4" max="6" width="6.5703125" style="3" customWidth="1"/>
    <col min="7" max="8" width="7.140625" style="3" customWidth="1"/>
    <col min="9" max="13" width="6.5703125" style="3" customWidth="1"/>
    <col min="14" max="14" width="7.42578125" style="3" customWidth="1"/>
    <col min="15" max="15" width="7.140625" style="3" customWidth="1"/>
    <col min="16" max="20" width="6.5703125" style="3" customWidth="1"/>
    <col min="21" max="22" width="7.42578125" style="3" customWidth="1"/>
    <col min="23" max="52" width="6.5703125" style="3" customWidth="1"/>
    <col min="53" max="60" width="4.28515625" style="3" customWidth="1"/>
    <col min="61" max="63" width="4.28515625" style="2" customWidth="1"/>
    <col min="64" max="75" width="6.85546875" style="2" customWidth="1"/>
    <col min="76" max="76" width="9.140625" style="2"/>
    <col min="77" max="77" width="5.5703125" style="2" bestFit="1" customWidth="1"/>
    <col min="78" max="78" width="9.140625" style="2"/>
    <col min="79" max="79" width="5.5703125" style="2" bestFit="1" customWidth="1"/>
    <col min="80" max="80" width="9.140625" style="2"/>
    <col min="81" max="81" width="5.5703125" style="2" bestFit="1" customWidth="1"/>
    <col min="82" max="91" width="5.5703125" style="2" customWidth="1"/>
    <col min="92" max="92" width="9.140625" style="2"/>
    <col min="93" max="93" width="5.5703125" style="2" bestFit="1" customWidth="1"/>
    <col min="94" max="117" width="5.5703125" style="2" customWidth="1"/>
    <col min="118" max="121" width="9.140625" style="2"/>
    <col min="122" max="122" width="59.5703125" style="2" customWidth="1"/>
    <col min="123" max="198" width="9.140625" style="2"/>
    <col min="199" max="16384" width="9.140625" style="3"/>
  </cols>
  <sheetData>
    <row r="1" spans="1:198">
      <c r="A1" s="36"/>
      <c r="B1" s="34" t="s">
        <v>135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5"/>
    </row>
    <row r="2" spans="1:198">
      <c r="B2" s="69" t="s">
        <v>123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</row>
    <row r="3" spans="1:198" ht="23.25" customHeight="1">
      <c r="A3" s="73" t="s">
        <v>46</v>
      </c>
      <c r="B3" s="68" t="s">
        <v>3</v>
      </c>
      <c r="C3" s="68"/>
      <c r="D3" s="68" t="s">
        <v>4</v>
      </c>
      <c r="E3" s="68" t="s">
        <v>5</v>
      </c>
      <c r="F3" s="68"/>
      <c r="G3" s="68"/>
      <c r="H3" s="68" t="s">
        <v>6</v>
      </c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 t="s">
        <v>7</v>
      </c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 t="s">
        <v>8</v>
      </c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 t="s">
        <v>9</v>
      </c>
      <c r="AV3" s="68"/>
      <c r="AW3" s="68"/>
      <c r="AX3" s="68"/>
      <c r="AY3" s="68"/>
      <c r="AZ3" s="68"/>
      <c r="BA3" s="68"/>
      <c r="BB3" s="68"/>
      <c r="BC3" s="70" t="s">
        <v>10</v>
      </c>
      <c r="BD3" s="71"/>
      <c r="BE3" s="71"/>
      <c r="BF3" s="71"/>
      <c r="BG3" s="71"/>
      <c r="BH3" s="71"/>
      <c r="BI3" s="71"/>
      <c r="BJ3" s="71"/>
      <c r="BK3" s="72"/>
    </row>
    <row r="4" spans="1:198" ht="18.75" customHeight="1">
      <c r="A4" s="74"/>
      <c r="B4" s="68"/>
      <c r="C4" s="68"/>
      <c r="D4" s="68"/>
      <c r="E4" s="68"/>
      <c r="F4" s="68"/>
      <c r="G4" s="68"/>
      <c r="H4" s="68" t="s">
        <v>11</v>
      </c>
      <c r="I4" s="68"/>
      <c r="J4" s="68"/>
      <c r="K4" s="68" t="s">
        <v>12</v>
      </c>
      <c r="L4" s="68"/>
      <c r="M4" s="68"/>
      <c r="N4" s="68" t="s">
        <v>13</v>
      </c>
      <c r="O4" s="68"/>
      <c r="P4" s="68"/>
      <c r="Q4" s="68" t="s">
        <v>14</v>
      </c>
      <c r="R4" s="68"/>
      <c r="S4" s="68"/>
      <c r="T4" s="68" t="s">
        <v>15</v>
      </c>
      <c r="U4" s="68"/>
      <c r="V4" s="68"/>
      <c r="W4" s="68" t="s">
        <v>1</v>
      </c>
      <c r="X4" s="68"/>
      <c r="Y4" s="68"/>
      <c r="Z4" s="68" t="s">
        <v>2</v>
      </c>
      <c r="AA4" s="68"/>
      <c r="AB4" s="68"/>
      <c r="AC4" s="68" t="s">
        <v>16</v>
      </c>
      <c r="AD4" s="68"/>
      <c r="AE4" s="68"/>
      <c r="AF4" s="68" t="s">
        <v>17</v>
      </c>
      <c r="AG4" s="68"/>
      <c r="AH4" s="68"/>
      <c r="AI4" s="68" t="s">
        <v>1</v>
      </c>
      <c r="AJ4" s="68"/>
      <c r="AK4" s="68"/>
      <c r="AL4" s="68" t="s">
        <v>2</v>
      </c>
      <c r="AM4" s="68"/>
      <c r="AN4" s="68"/>
      <c r="AO4" s="68" t="s">
        <v>16</v>
      </c>
      <c r="AP4" s="68"/>
      <c r="AQ4" s="68"/>
      <c r="AR4" s="68" t="s">
        <v>17</v>
      </c>
      <c r="AS4" s="68"/>
      <c r="AT4" s="68"/>
      <c r="AU4" s="68" t="s">
        <v>18</v>
      </c>
      <c r="AV4" s="68"/>
      <c r="AW4" s="68" t="s">
        <v>19</v>
      </c>
      <c r="AX4" s="68"/>
      <c r="AY4" s="68" t="s">
        <v>20</v>
      </c>
      <c r="AZ4" s="68"/>
      <c r="BA4" s="68" t="s">
        <v>21</v>
      </c>
      <c r="BB4" s="68"/>
      <c r="BC4" s="68" t="s">
        <v>18</v>
      </c>
      <c r="BD4" s="68"/>
      <c r="BE4" s="68" t="s">
        <v>19</v>
      </c>
      <c r="BF4" s="68"/>
      <c r="BG4" s="68" t="s">
        <v>20</v>
      </c>
      <c r="BH4" s="68"/>
      <c r="BI4" s="68" t="s">
        <v>21</v>
      </c>
      <c r="BJ4" s="68"/>
      <c r="BK4" s="68"/>
    </row>
    <row r="5" spans="1:198" ht="59.25" customHeight="1">
      <c r="A5" s="75"/>
      <c r="B5" s="21" t="s">
        <v>22</v>
      </c>
      <c r="C5" s="21" t="s">
        <v>23</v>
      </c>
      <c r="D5" s="68"/>
      <c r="E5" s="4" t="s">
        <v>24</v>
      </c>
      <c r="F5" s="4" t="s">
        <v>25</v>
      </c>
      <c r="G5" s="4" t="s">
        <v>21</v>
      </c>
      <c r="H5" s="4" t="s">
        <v>24</v>
      </c>
      <c r="I5" s="4" t="s">
        <v>25</v>
      </c>
      <c r="J5" s="4" t="s">
        <v>21</v>
      </c>
      <c r="K5" s="4" t="s">
        <v>24</v>
      </c>
      <c r="L5" s="4" t="s">
        <v>25</v>
      </c>
      <c r="M5" s="4" t="s">
        <v>21</v>
      </c>
      <c r="N5" s="4" t="s">
        <v>24</v>
      </c>
      <c r="O5" s="4" t="s">
        <v>25</v>
      </c>
      <c r="P5" s="4" t="s">
        <v>21</v>
      </c>
      <c r="Q5" s="4" t="s">
        <v>24</v>
      </c>
      <c r="R5" s="4" t="s">
        <v>25</v>
      </c>
      <c r="S5" s="4" t="s">
        <v>21</v>
      </c>
      <c r="T5" s="4" t="s">
        <v>24</v>
      </c>
      <c r="U5" s="4" t="s">
        <v>25</v>
      </c>
      <c r="V5" s="4" t="s">
        <v>21</v>
      </c>
      <c r="W5" s="4" t="s">
        <v>24</v>
      </c>
      <c r="X5" s="4" t="s">
        <v>25</v>
      </c>
      <c r="Y5" s="4" t="s">
        <v>21</v>
      </c>
      <c r="Z5" s="4" t="s">
        <v>24</v>
      </c>
      <c r="AA5" s="4" t="s">
        <v>25</v>
      </c>
      <c r="AB5" s="4" t="s">
        <v>21</v>
      </c>
      <c r="AC5" s="4" t="s">
        <v>24</v>
      </c>
      <c r="AD5" s="4" t="s">
        <v>25</v>
      </c>
      <c r="AE5" s="4" t="s">
        <v>21</v>
      </c>
      <c r="AF5" s="4" t="s">
        <v>24</v>
      </c>
      <c r="AG5" s="4" t="s">
        <v>25</v>
      </c>
      <c r="AH5" s="4" t="s">
        <v>21</v>
      </c>
      <c r="AI5" s="4" t="s">
        <v>24</v>
      </c>
      <c r="AJ5" s="4" t="s">
        <v>25</v>
      </c>
      <c r="AK5" s="4" t="s">
        <v>21</v>
      </c>
      <c r="AL5" s="4" t="s">
        <v>24</v>
      </c>
      <c r="AM5" s="4" t="s">
        <v>25</v>
      </c>
      <c r="AN5" s="4" t="s">
        <v>21</v>
      </c>
      <c r="AO5" s="4" t="s">
        <v>24</v>
      </c>
      <c r="AP5" s="4" t="s">
        <v>25</v>
      </c>
      <c r="AQ5" s="4" t="s">
        <v>21</v>
      </c>
      <c r="AR5" s="4" t="s">
        <v>24</v>
      </c>
      <c r="AS5" s="4" t="s">
        <v>25</v>
      </c>
      <c r="AT5" s="4" t="s">
        <v>21</v>
      </c>
      <c r="AU5" s="4" t="s">
        <v>24</v>
      </c>
      <c r="AV5" s="4" t="s">
        <v>25</v>
      </c>
      <c r="AW5" s="4" t="s">
        <v>24</v>
      </c>
      <c r="AX5" s="4" t="s">
        <v>25</v>
      </c>
      <c r="AY5" s="4" t="s">
        <v>24</v>
      </c>
      <c r="AZ5" s="4" t="s">
        <v>25</v>
      </c>
      <c r="BA5" s="4" t="s">
        <v>24</v>
      </c>
      <c r="BB5" s="4" t="s">
        <v>25</v>
      </c>
      <c r="BC5" s="4" t="s">
        <v>24</v>
      </c>
      <c r="BD5" s="4" t="s">
        <v>25</v>
      </c>
      <c r="BE5" s="4" t="s">
        <v>24</v>
      </c>
      <c r="BF5" s="4" t="s">
        <v>25</v>
      </c>
      <c r="BG5" s="4" t="s">
        <v>24</v>
      </c>
      <c r="BH5" s="4" t="s">
        <v>25</v>
      </c>
      <c r="BI5" s="4" t="s">
        <v>26</v>
      </c>
      <c r="BJ5" s="5" t="s">
        <v>25</v>
      </c>
      <c r="BK5" s="4" t="s">
        <v>21</v>
      </c>
    </row>
    <row r="6" spans="1:198" s="1" customFormat="1" ht="36" customHeight="1">
      <c r="A6" s="32">
        <v>1</v>
      </c>
      <c r="B6" s="33" t="s">
        <v>128</v>
      </c>
      <c r="C6" s="33" t="s">
        <v>127</v>
      </c>
      <c r="D6" s="33">
        <v>1081</v>
      </c>
      <c r="E6" s="33">
        <v>1825</v>
      </c>
      <c r="F6" s="33">
        <v>1779</v>
      </c>
      <c r="G6" s="33">
        <v>3604</v>
      </c>
      <c r="H6" s="33">
        <v>33</v>
      </c>
      <c r="I6" s="33">
        <v>31</v>
      </c>
      <c r="J6" s="33">
        <v>64</v>
      </c>
      <c r="K6" s="33">
        <v>45</v>
      </c>
      <c r="L6" s="33">
        <v>28</v>
      </c>
      <c r="M6" s="33">
        <v>73</v>
      </c>
      <c r="N6" s="33">
        <v>128</v>
      </c>
      <c r="O6" s="33">
        <v>95</v>
      </c>
      <c r="P6" s="33">
        <v>223</v>
      </c>
      <c r="Q6" s="33">
        <v>65</v>
      </c>
      <c r="R6" s="33">
        <v>59</v>
      </c>
      <c r="S6" s="33">
        <v>124</v>
      </c>
      <c r="T6" s="33">
        <v>84</v>
      </c>
      <c r="U6" s="33">
        <v>83</v>
      </c>
      <c r="V6" s="33">
        <v>167</v>
      </c>
      <c r="W6" s="33">
        <v>12</v>
      </c>
      <c r="X6" s="33">
        <v>6</v>
      </c>
      <c r="Y6" s="33">
        <v>18</v>
      </c>
      <c r="Z6" s="33">
        <v>14</v>
      </c>
      <c r="AA6" s="33">
        <v>18</v>
      </c>
      <c r="AB6" s="33">
        <v>32</v>
      </c>
      <c r="AC6" s="33">
        <v>40</v>
      </c>
      <c r="AD6" s="33">
        <v>25</v>
      </c>
      <c r="AE6" s="33">
        <v>65</v>
      </c>
      <c r="AF6" s="33">
        <v>0</v>
      </c>
      <c r="AG6" s="33">
        <v>0</v>
      </c>
      <c r="AH6" s="33">
        <v>0</v>
      </c>
      <c r="AI6" s="33">
        <v>1</v>
      </c>
      <c r="AJ6" s="33">
        <v>4</v>
      </c>
      <c r="AK6" s="33">
        <v>5</v>
      </c>
      <c r="AL6" s="33">
        <v>6</v>
      </c>
      <c r="AM6" s="33">
        <v>7</v>
      </c>
      <c r="AN6" s="33">
        <v>13</v>
      </c>
      <c r="AO6" s="33">
        <v>18</v>
      </c>
      <c r="AP6" s="33">
        <v>12</v>
      </c>
      <c r="AQ6" s="33">
        <v>30</v>
      </c>
      <c r="AR6" s="33">
        <v>0</v>
      </c>
      <c r="AS6" s="33">
        <v>0</v>
      </c>
      <c r="AT6" s="33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3">
        <v>0</v>
      </c>
      <c r="BA6" s="33">
        <v>0</v>
      </c>
      <c r="BB6" s="33">
        <v>0</v>
      </c>
      <c r="BC6" s="33">
        <v>0</v>
      </c>
      <c r="BD6" s="33">
        <v>0</v>
      </c>
      <c r="BE6" s="33">
        <v>0</v>
      </c>
      <c r="BF6" s="33">
        <v>0</v>
      </c>
      <c r="BG6" s="33">
        <v>0</v>
      </c>
      <c r="BH6" s="33">
        <v>0</v>
      </c>
      <c r="BI6" s="33">
        <v>0</v>
      </c>
      <c r="BJ6" s="33">
        <v>0</v>
      </c>
      <c r="BK6" s="33">
        <v>0</v>
      </c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</row>
    <row r="7" spans="1:198" s="1" customFormat="1" ht="36" customHeight="1">
      <c r="A7" s="32">
        <v>2</v>
      </c>
      <c r="B7" s="33" t="s">
        <v>130</v>
      </c>
      <c r="C7" s="33" t="s">
        <v>129</v>
      </c>
      <c r="D7" s="33">
        <v>994</v>
      </c>
      <c r="E7" s="33">
        <v>2232</v>
      </c>
      <c r="F7" s="33">
        <v>2082</v>
      </c>
      <c r="G7" s="33">
        <v>4324</v>
      </c>
      <c r="H7" s="33">
        <v>40</v>
      </c>
      <c r="I7" s="33">
        <v>32</v>
      </c>
      <c r="J7" s="33">
        <v>72</v>
      </c>
      <c r="K7" s="33">
        <v>46</v>
      </c>
      <c r="L7" s="33">
        <v>34</v>
      </c>
      <c r="M7" s="33">
        <v>80</v>
      </c>
      <c r="N7" s="33">
        <v>144</v>
      </c>
      <c r="O7" s="33">
        <v>120</v>
      </c>
      <c r="P7" s="33">
        <v>264</v>
      </c>
      <c r="Q7" s="33">
        <v>104</v>
      </c>
      <c r="R7" s="33">
        <v>68</v>
      </c>
      <c r="S7" s="33">
        <v>172</v>
      </c>
      <c r="T7" s="33">
        <v>115</v>
      </c>
      <c r="U7" s="33">
        <v>97</v>
      </c>
      <c r="V7" s="33">
        <v>212</v>
      </c>
      <c r="W7" s="33">
        <v>34</v>
      </c>
      <c r="X7" s="33">
        <v>20</v>
      </c>
      <c r="Y7" s="33">
        <v>54</v>
      </c>
      <c r="Z7" s="33">
        <v>14</v>
      </c>
      <c r="AA7" s="33">
        <v>10</v>
      </c>
      <c r="AB7" s="33">
        <v>24</v>
      </c>
      <c r="AC7" s="33">
        <v>0</v>
      </c>
      <c r="AD7" s="33">
        <v>0</v>
      </c>
      <c r="AE7" s="33">
        <v>0</v>
      </c>
      <c r="AF7" s="33">
        <v>3</v>
      </c>
      <c r="AG7" s="33">
        <v>2</v>
      </c>
      <c r="AH7" s="33">
        <v>5</v>
      </c>
      <c r="AI7" s="33">
        <v>13</v>
      </c>
      <c r="AJ7" s="33">
        <v>9</v>
      </c>
      <c r="AK7" s="33">
        <v>22</v>
      </c>
      <c r="AL7" s="33">
        <v>5</v>
      </c>
      <c r="AM7" s="33">
        <v>2</v>
      </c>
      <c r="AN7" s="33">
        <v>7</v>
      </c>
      <c r="AO7" s="33">
        <v>0</v>
      </c>
      <c r="AP7" s="33">
        <v>0</v>
      </c>
      <c r="AQ7" s="33">
        <v>0</v>
      </c>
      <c r="AR7" s="33">
        <v>1</v>
      </c>
      <c r="AS7" s="33">
        <v>0</v>
      </c>
      <c r="AT7" s="33">
        <v>1</v>
      </c>
      <c r="AU7" s="33">
        <v>0</v>
      </c>
      <c r="AV7" s="33">
        <v>0</v>
      </c>
      <c r="AW7" s="33">
        <v>0</v>
      </c>
      <c r="AX7" s="33">
        <v>0</v>
      </c>
      <c r="AY7" s="33">
        <v>0</v>
      </c>
      <c r="AZ7" s="33">
        <v>0</v>
      </c>
      <c r="BA7" s="33">
        <v>0</v>
      </c>
      <c r="BB7" s="33">
        <v>0</v>
      </c>
      <c r="BC7" s="33">
        <v>0</v>
      </c>
      <c r="BD7" s="33">
        <v>0</v>
      </c>
      <c r="BE7" s="33">
        <v>0</v>
      </c>
      <c r="BF7" s="33">
        <v>0</v>
      </c>
      <c r="BG7" s="33">
        <v>0</v>
      </c>
      <c r="BH7" s="33">
        <v>0</v>
      </c>
      <c r="BI7" s="33">
        <v>0</v>
      </c>
      <c r="BJ7" s="33">
        <v>0</v>
      </c>
      <c r="BK7" s="33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</row>
    <row r="8" spans="1:198" s="1" customFormat="1" ht="36" customHeight="1">
      <c r="A8" s="32">
        <v>3</v>
      </c>
      <c r="B8" s="33" t="s">
        <v>131</v>
      </c>
      <c r="C8" s="33" t="s">
        <v>268</v>
      </c>
      <c r="D8" s="33">
        <v>2080</v>
      </c>
      <c r="E8" s="33">
        <v>4228</v>
      </c>
      <c r="F8" s="33">
        <v>4077</v>
      </c>
      <c r="G8" s="33">
        <v>8305</v>
      </c>
      <c r="H8" s="33">
        <v>78</v>
      </c>
      <c r="I8" s="33">
        <v>63</v>
      </c>
      <c r="J8" s="33">
        <v>141</v>
      </c>
      <c r="K8" s="33">
        <v>79</v>
      </c>
      <c r="L8" s="33">
        <v>71</v>
      </c>
      <c r="M8" s="33">
        <v>150</v>
      </c>
      <c r="N8" s="33">
        <v>249</v>
      </c>
      <c r="O8" s="33">
        <v>216</v>
      </c>
      <c r="P8" s="33">
        <v>465</v>
      </c>
      <c r="Q8" s="33">
        <v>150</v>
      </c>
      <c r="R8" s="33">
        <v>114</v>
      </c>
      <c r="S8" s="33">
        <v>264</v>
      </c>
      <c r="T8" s="33">
        <v>252</v>
      </c>
      <c r="U8" s="33">
        <v>197</v>
      </c>
      <c r="V8" s="33">
        <v>449</v>
      </c>
      <c r="W8" s="33">
        <v>24</v>
      </c>
      <c r="X8" s="33">
        <v>18</v>
      </c>
      <c r="Y8" s="33">
        <v>42</v>
      </c>
      <c r="Z8" s="33">
        <v>12</v>
      </c>
      <c r="AA8" s="33">
        <v>9</v>
      </c>
      <c r="AB8" s="33">
        <v>21</v>
      </c>
      <c r="AC8" s="33">
        <v>8</v>
      </c>
      <c r="AD8" s="33">
        <v>5</v>
      </c>
      <c r="AE8" s="33">
        <v>13</v>
      </c>
      <c r="AF8" s="33">
        <v>3</v>
      </c>
      <c r="AG8" s="33">
        <v>2</v>
      </c>
      <c r="AH8" s="33">
        <v>5</v>
      </c>
      <c r="AI8" s="33">
        <v>17</v>
      </c>
      <c r="AJ8" s="33">
        <v>10</v>
      </c>
      <c r="AK8" s="33">
        <v>27</v>
      </c>
      <c r="AL8" s="33">
        <v>7</v>
      </c>
      <c r="AM8" s="33">
        <v>6</v>
      </c>
      <c r="AN8" s="33">
        <v>13</v>
      </c>
      <c r="AO8" s="33">
        <v>4</v>
      </c>
      <c r="AP8" s="33">
        <v>2</v>
      </c>
      <c r="AQ8" s="33">
        <v>6</v>
      </c>
      <c r="AR8" s="33">
        <v>1</v>
      </c>
      <c r="AS8" s="33">
        <v>1</v>
      </c>
      <c r="AT8" s="33">
        <v>2</v>
      </c>
      <c r="AU8" s="33">
        <v>0</v>
      </c>
      <c r="AV8" s="33">
        <v>0</v>
      </c>
      <c r="AW8" s="33">
        <v>0</v>
      </c>
      <c r="AX8" s="33">
        <v>0</v>
      </c>
      <c r="AY8" s="33">
        <v>1</v>
      </c>
      <c r="AZ8" s="33">
        <v>1</v>
      </c>
      <c r="BA8" s="33">
        <v>1</v>
      </c>
      <c r="BB8" s="33">
        <v>1</v>
      </c>
      <c r="BC8" s="33">
        <v>0</v>
      </c>
      <c r="BD8" s="33">
        <v>0</v>
      </c>
      <c r="BE8" s="33">
        <v>0</v>
      </c>
      <c r="BF8" s="33">
        <v>0</v>
      </c>
      <c r="BG8" s="33">
        <v>1</v>
      </c>
      <c r="BH8" s="33">
        <v>1</v>
      </c>
      <c r="BI8" s="33">
        <v>1</v>
      </c>
      <c r="BJ8" s="33">
        <v>1</v>
      </c>
      <c r="BK8" s="33">
        <v>4</v>
      </c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</row>
    <row r="9" spans="1:198" s="1" customFormat="1" ht="36" customHeight="1">
      <c r="A9" s="32">
        <v>4</v>
      </c>
      <c r="B9" s="33" t="s">
        <v>132</v>
      </c>
      <c r="C9" s="33" t="s">
        <v>269</v>
      </c>
      <c r="D9" s="66">
        <v>1395</v>
      </c>
      <c r="E9" s="66">
        <v>2765</v>
      </c>
      <c r="F9" s="66">
        <v>2681</v>
      </c>
      <c r="G9" s="66">
        <v>5446</v>
      </c>
      <c r="H9" s="66">
        <v>71</v>
      </c>
      <c r="I9" s="66">
        <v>50</v>
      </c>
      <c r="J9" s="66">
        <v>121</v>
      </c>
      <c r="K9" s="66">
        <v>61</v>
      </c>
      <c r="L9" s="66">
        <v>38</v>
      </c>
      <c r="M9" s="66">
        <v>99</v>
      </c>
      <c r="N9" s="66">
        <v>193</v>
      </c>
      <c r="O9" s="66">
        <v>164</v>
      </c>
      <c r="P9" s="66">
        <v>357</v>
      </c>
      <c r="Q9" s="66">
        <v>127</v>
      </c>
      <c r="R9" s="66">
        <v>84</v>
      </c>
      <c r="S9" s="66">
        <v>211</v>
      </c>
      <c r="T9" s="66">
        <v>170</v>
      </c>
      <c r="U9" s="66">
        <v>116</v>
      </c>
      <c r="V9" s="66">
        <v>286</v>
      </c>
      <c r="W9" s="66">
        <v>37</v>
      </c>
      <c r="X9" s="66">
        <v>23</v>
      </c>
      <c r="Y9" s="66">
        <v>60</v>
      </c>
      <c r="Z9" s="66">
        <v>21</v>
      </c>
      <c r="AA9" s="66">
        <v>20</v>
      </c>
      <c r="AB9" s="66">
        <v>41</v>
      </c>
      <c r="AC9" s="66">
        <v>2</v>
      </c>
      <c r="AD9" s="66">
        <v>0</v>
      </c>
      <c r="AE9" s="66">
        <v>2</v>
      </c>
      <c r="AF9" s="66">
        <v>1</v>
      </c>
      <c r="AG9" s="66">
        <v>3</v>
      </c>
      <c r="AH9" s="66">
        <v>4</v>
      </c>
      <c r="AI9" s="66">
        <v>11</v>
      </c>
      <c r="AJ9" s="66">
        <v>5</v>
      </c>
      <c r="AK9" s="66">
        <v>16</v>
      </c>
      <c r="AL9" s="66">
        <v>5</v>
      </c>
      <c r="AM9" s="66">
        <v>6</v>
      </c>
      <c r="AN9" s="66">
        <v>11</v>
      </c>
      <c r="AO9" s="66">
        <v>0</v>
      </c>
      <c r="AP9" s="66">
        <v>0</v>
      </c>
      <c r="AQ9" s="66">
        <v>0</v>
      </c>
      <c r="AR9" s="66">
        <v>0</v>
      </c>
      <c r="AS9" s="66">
        <v>0</v>
      </c>
      <c r="AT9" s="66">
        <v>0</v>
      </c>
      <c r="AU9" s="66">
        <v>0</v>
      </c>
      <c r="AV9" s="66">
        <v>0</v>
      </c>
      <c r="AW9" s="66">
        <v>0</v>
      </c>
      <c r="AX9" s="66">
        <v>0</v>
      </c>
      <c r="AY9" s="66">
        <v>1</v>
      </c>
      <c r="AZ9" s="66">
        <v>3</v>
      </c>
      <c r="BA9" s="66">
        <v>1</v>
      </c>
      <c r="BB9" s="66">
        <v>3</v>
      </c>
      <c r="BC9" s="66">
        <v>0</v>
      </c>
      <c r="BD9" s="66">
        <v>0</v>
      </c>
      <c r="BE9" s="66">
        <v>0</v>
      </c>
      <c r="BF9" s="66">
        <v>0</v>
      </c>
      <c r="BG9" s="66">
        <v>0</v>
      </c>
      <c r="BH9" s="66">
        <v>0</v>
      </c>
      <c r="BI9" s="66">
        <v>0</v>
      </c>
      <c r="BJ9" s="66">
        <v>0</v>
      </c>
      <c r="BK9" s="66">
        <v>0</v>
      </c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</row>
    <row r="10" spans="1:198" s="1" customFormat="1" ht="36" customHeight="1">
      <c r="A10" s="32">
        <v>5</v>
      </c>
      <c r="B10" s="33" t="s">
        <v>133</v>
      </c>
      <c r="C10" s="33" t="s">
        <v>266</v>
      </c>
      <c r="D10" s="33">
        <v>1007</v>
      </c>
      <c r="E10" s="33">
        <v>380</v>
      </c>
      <c r="F10" s="33">
        <v>273</v>
      </c>
      <c r="G10" s="33">
        <v>653</v>
      </c>
      <c r="H10" s="33">
        <v>40</v>
      </c>
      <c r="I10" s="33">
        <v>45</v>
      </c>
      <c r="J10" s="33">
        <v>85</v>
      </c>
      <c r="K10" s="33">
        <v>32</v>
      </c>
      <c r="L10" s="33">
        <v>37</v>
      </c>
      <c r="M10" s="33">
        <v>69</v>
      </c>
      <c r="N10" s="33">
        <v>115</v>
      </c>
      <c r="O10" s="33">
        <v>76</v>
      </c>
      <c r="P10" s="33">
        <v>191</v>
      </c>
      <c r="Q10" s="33">
        <v>72</v>
      </c>
      <c r="R10" s="33">
        <v>43</v>
      </c>
      <c r="S10" s="33">
        <v>115</v>
      </c>
      <c r="T10" s="33">
        <v>121</v>
      </c>
      <c r="U10" s="33">
        <v>72</v>
      </c>
      <c r="V10" s="33">
        <v>193</v>
      </c>
      <c r="W10" s="33">
        <v>28</v>
      </c>
      <c r="X10" s="33">
        <v>13</v>
      </c>
      <c r="Y10" s="33">
        <v>41</v>
      </c>
      <c r="Z10" s="33">
        <v>18</v>
      </c>
      <c r="AA10" s="33">
        <v>10</v>
      </c>
      <c r="AB10" s="33">
        <v>28</v>
      </c>
      <c r="AC10" s="33">
        <v>0</v>
      </c>
      <c r="AD10" s="33">
        <v>0</v>
      </c>
      <c r="AE10" s="33">
        <v>0</v>
      </c>
      <c r="AF10" s="33">
        <v>0</v>
      </c>
      <c r="AG10" s="33">
        <v>1</v>
      </c>
      <c r="AH10" s="33">
        <v>1</v>
      </c>
      <c r="AI10" s="33">
        <v>6</v>
      </c>
      <c r="AJ10" s="33">
        <v>5</v>
      </c>
      <c r="AK10" s="33">
        <v>11</v>
      </c>
      <c r="AL10" s="33">
        <v>8</v>
      </c>
      <c r="AM10" s="33">
        <v>7</v>
      </c>
      <c r="AN10" s="33">
        <v>15</v>
      </c>
      <c r="AO10" s="33">
        <v>0</v>
      </c>
      <c r="AP10" s="33">
        <v>0</v>
      </c>
      <c r="AQ10" s="33">
        <v>0</v>
      </c>
      <c r="AR10" s="33">
        <v>2</v>
      </c>
      <c r="AS10" s="33">
        <v>0</v>
      </c>
      <c r="AT10" s="33">
        <v>2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3">
        <v>0</v>
      </c>
      <c r="BA10" s="33">
        <v>0</v>
      </c>
      <c r="BB10" s="33">
        <v>0</v>
      </c>
      <c r="BC10" s="33">
        <v>0</v>
      </c>
      <c r="BD10" s="33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3">
        <v>0</v>
      </c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</row>
    <row r="11" spans="1:198" s="1" customFormat="1" ht="36" customHeight="1">
      <c r="A11" s="32">
        <v>6</v>
      </c>
      <c r="B11" s="33" t="s">
        <v>134</v>
      </c>
      <c r="C11" s="33" t="s">
        <v>267</v>
      </c>
      <c r="D11" s="33">
        <v>956</v>
      </c>
      <c r="E11" s="33">
        <v>2350</v>
      </c>
      <c r="F11" s="33">
        <v>2252</v>
      </c>
      <c r="G11" s="33">
        <v>4602</v>
      </c>
      <c r="H11" s="33">
        <v>65</v>
      </c>
      <c r="I11" s="33">
        <v>61</v>
      </c>
      <c r="J11" s="33">
        <v>126</v>
      </c>
      <c r="K11" s="33">
        <v>56</v>
      </c>
      <c r="L11" s="33">
        <v>74</v>
      </c>
      <c r="M11" s="33">
        <v>130</v>
      </c>
      <c r="N11" s="33">
        <v>192</v>
      </c>
      <c r="O11" s="33">
        <v>176</v>
      </c>
      <c r="P11" s="33">
        <v>368</v>
      </c>
      <c r="Q11" s="33">
        <v>88</v>
      </c>
      <c r="R11" s="33">
        <v>106</v>
      </c>
      <c r="S11" s="33">
        <v>194</v>
      </c>
      <c r="T11" s="33">
        <v>114</v>
      </c>
      <c r="U11" s="33">
        <v>97</v>
      </c>
      <c r="V11" s="33">
        <v>211</v>
      </c>
      <c r="W11" s="33">
        <v>146</v>
      </c>
      <c r="X11" s="33">
        <v>134</v>
      </c>
      <c r="Y11" s="33">
        <v>280</v>
      </c>
      <c r="Z11" s="33">
        <v>9</v>
      </c>
      <c r="AA11" s="33">
        <v>13</v>
      </c>
      <c r="AB11" s="33">
        <v>22</v>
      </c>
      <c r="AC11" s="33">
        <v>49</v>
      </c>
      <c r="AD11" s="33">
        <v>41</v>
      </c>
      <c r="AE11" s="33">
        <v>90</v>
      </c>
      <c r="AF11" s="33">
        <v>2</v>
      </c>
      <c r="AG11" s="33">
        <v>0</v>
      </c>
      <c r="AH11" s="33">
        <v>2</v>
      </c>
      <c r="AI11" s="33">
        <v>50</v>
      </c>
      <c r="AJ11" s="33">
        <v>44</v>
      </c>
      <c r="AK11" s="33">
        <v>94</v>
      </c>
      <c r="AL11" s="33">
        <v>2</v>
      </c>
      <c r="AM11" s="33">
        <v>11</v>
      </c>
      <c r="AN11" s="33">
        <v>13</v>
      </c>
      <c r="AO11" s="33">
        <v>14</v>
      </c>
      <c r="AP11" s="33">
        <v>20</v>
      </c>
      <c r="AQ11" s="33">
        <v>34</v>
      </c>
      <c r="AR11" s="33">
        <v>0</v>
      </c>
      <c r="AS11" s="33">
        <v>0</v>
      </c>
      <c r="AT11" s="33">
        <v>0</v>
      </c>
      <c r="AU11" s="33">
        <v>0</v>
      </c>
      <c r="AV11" s="33">
        <v>0</v>
      </c>
      <c r="AW11" s="33">
        <v>0</v>
      </c>
      <c r="AX11" s="33">
        <v>0</v>
      </c>
      <c r="AY11" s="33">
        <v>0</v>
      </c>
      <c r="AZ11" s="33">
        <v>0</v>
      </c>
      <c r="BA11" s="33">
        <v>0</v>
      </c>
      <c r="BB11" s="33">
        <v>0</v>
      </c>
      <c r="BC11" s="33">
        <v>0</v>
      </c>
      <c r="BD11" s="33">
        <v>0</v>
      </c>
      <c r="BE11" s="33">
        <v>0</v>
      </c>
      <c r="BF11" s="33">
        <v>0</v>
      </c>
      <c r="BG11" s="33">
        <v>0</v>
      </c>
      <c r="BH11" s="33">
        <v>0</v>
      </c>
      <c r="BI11" s="33">
        <v>0</v>
      </c>
      <c r="BJ11" s="33">
        <v>0</v>
      </c>
      <c r="BK11" s="33">
        <v>0</v>
      </c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</row>
    <row r="12" spans="1:198" s="1" customFormat="1" ht="36" customHeight="1">
      <c r="A12" s="32">
        <v>7</v>
      </c>
      <c r="B12" s="33" t="s">
        <v>125</v>
      </c>
      <c r="C12" s="33" t="s">
        <v>124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3">
        <v>0</v>
      </c>
      <c r="AD12" s="33">
        <v>0</v>
      </c>
      <c r="AE12" s="33">
        <v>0</v>
      </c>
      <c r="AF12" s="33">
        <v>0</v>
      </c>
      <c r="AG12" s="33">
        <v>0</v>
      </c>
      <c r="AH12" s="33">
        <v>0</v>
      </c>
      <c r="AI12" s="33">
        <v>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33">
        <v>0</v>
      </c>
      <c r="AQ12" s="33">
        <v>0</v>
      </c>
      <c r="AR12" s="33">
        <v>0</v>
      </c>
      <c r="AS12" s="33">
        <v>0</v>
      </c>
      <c r="AT12" s="33">
        <v>0</v>
      </c>
      <c r="AU12" s="33">
        <v>0</v>
      </c>
      <c r="AV12" s="33">
        <v>0</v>
      </c>
      <c r="AW12" s="33">
        <v>0</v>
      </c>
      <c r="AX12" s="33">
        <v>0</v>
      </c>
      <c r="AY12" s="33">
        <v>0</v>
      </c>
      <c r="AZ12" s="33">
        <v>0</v>
      </c>
      <c r="BA12" s="33">
        <v>0</v>
      </c>
      <c r="BB12" s="33">
        <v>0</v>
      </c>
      <c r="BC12" s="33">
        <v>0</v>
      </c>
      <c r="BD12" s="33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3">
        <v>0</v>
      </c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</row>
    <row r="13" spans="1:198" s="1" customFormat="1" ht="36" customHeight="1">
      <c r="A13" s="32">
        <v>8</v>
      </c>
      <c r="B13" s="33" t="s">
        <v>125</v>
      </c>
      <c r="C13" s="33" t="s">
        <v>124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  <c r="V13" s="33">
        <v>0</v>
      </c>
      <c r="W13" s="33">
        <v>0</v>
      </c>
      <c r="X13" s="33">
        <v>0</v>
      </c>
      <c r="Y13" s="33">
        <v>0</v>
      </c>
      <c r="Z13" s="33">
        <v>0</v>
      </c>
      <c r="AA13" s="33">
        <v>0</v>
      </c>
      <c r="AB13" s="33">
        <v>0</v>
      </c>
      <c r="AC13" s="33">
        <v>0</v>
      </c>
      <c r="AD13" s="33">
        <v>0</v>
      </c>
      <c r="AE13" s="33">
        <v>0</v>
      </c>
      <c r="AF13" s="33">
        <v>0</v>
      </c>
      <c r="AG13" s="33">
        <v>0</v>
      </c>
      <c r="AH13" s="33">
        <v>0</v>
      </c>
      <c r="AI13" s="33">
        <v>0</v>
      </c>
      <c r="AJ13" s="33">
        <v>0</v>
      </c>
      <c r="AK13" s="33">
        <v>0</v>
      </c>
      <c r="AL13" s="33">
        <v>0</v>
      </c>
      <c r="AM13" s="33">
        <v>0</v>
      </c>
      <c r="AN13" s="33">
        <v>0</v>
      </c>
      <c r="AO13" s="33">
        <v>0</v>
      </c>
      <c r="AP13" s="33">
        <v>0</v>
      </c>
      <c r="AQ13" s="33">
        <v>0</v>
      </c>
      <c r="AR13" s="33">
        <v>0</v>
      </c>
      <c r="AS13" s="33">
        <v>0</v>
      </c>
      <c r="AT13" s="33">
        <v>0</v>
      </c>
      <c r="AU13" s="33">
        <v>0</v>
      </c>
      <c r="AV13" s="33">
        <v>0</v>
      </c>
      <c r="AW13" s="33">
        <v>0</v>
      </c>
      <c r="AX13" s="33">
        <v>0</v>
      </c>
      <c r="AY13" s="33">
        <v>0</v>
      </c>
      <c r="AZ13" s="33">
        <v>0</v>
      </c>
      <c r="BA13" s="33">
        <v>0</v>
      </c>
      <c r="BB13" s="33">
        <v>0</v>
      </c>
      <c r="BC13" s="33">
        <v>0</v>
      </c>
      <c r="BD13" s="33">
        <v>0</v>
      </c>
      <c r="BE13" s="33">
        <v>0</v>
      </c>
      <c r="BF13" s="33">
        <v>0</v>
      </c>
      <c r="BG13" s="33">
        <v>0</v>
      </c>
      <c r="BH13" s="33">
        <v>0</v>
      </c>
      <c r="BI13" s="33">
        <v>0</v>
      </c>
      <c r="BJ13" s="33">
        <v>0</v>
      </c>
      <c r="BK13" s="33">
        <v>0</v>
      </c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</row>
    <row r="14" spans="1:198" s="1" customFormat="1" ht="36" customHeight="1">
      <c r="A14" s="32">
        <v>9</v>
      </c>
      <c r="B14" s="33" t="s">
        <v>125</v>
      </c>
      <c r="C14" s="33" t="s">
        <v>124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0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0</v>
      </c>
      <c r="AB14" s="33">
        <v>0</v>
      </c>
      <c r="AC14" s="33">
        <v>0</v>
      </c>
      <c r="AD14" s="33">
        <v>0</v>
      </c>
      <c r="AE14" s="33">
        <v>0</v>
      </c>
      <c r="AF14" s="33">
        <v>0</v>
      </c>
      <c r="AG14" s="33">
        <v>0</v>
      </c>
      <c r="AH14" s="33">
        <v>0</v>
      </c>
      <c r="AI14" s="33">
        <v>0</v>
      </c>
      <c r="AJ14" s="33">
        <v>0</v>
      </c>
      <c r="AK14" s="33">
        <v>0</v>
      </c>
      <c r="AL14" s="33">
        <v>0</v>
      </c>
      <c r="AM14" s="33">
        <v>0</v>
      </c>
      <c r="AN14" s="33">
        <v>0</v>
      </c>
      <c r="AO14" s="33">
        <v>0</v>
      </c>
      <c r="AP14" s="33">
        <v>0</v>
      </c>
      <c r="AQ14" s="33">
        <v>0</v>
      </c>
      <c r="AR14" s="33">
        <v>0</v>
      </c>
      <c r="AS14" s="33">
        <v>0</v>
      </c>
      <c r="AT14" s="33">
        <v>0</v>
      </c>
      <c r="AU14" s="33">
        <v>0</v>
      </c>
      <c r="AV14" s="33">
        <v>0</v>
      </c>
      <c r="AW14" s="33">
        <v>0</v>
      </c>
      <c r="AX14" s="33">
        <v>0</v>
      </c>
      <c r="AY14" s="33">
        <v>0</v>
      </c>
      <c r="AZ14" s="33">
        <v>0</v>
      </c>
      <c r="BA14" s="33">
        <v>0</v>
      </c>
      <c r="BB14" s="33">
        <v>0</v>
      </c>
      <c r="BC14" s="33">
        <v>0</v>
      </c>
      <c r="BD14" s="33">
        <v>0</v>
      </c>
      <c r="BE14" s="33">
        <v>0</v>
      </c>
      <c r="BF14" s="33">
        <v>0</v>
      </c>
      <c r="BG14" s="33">
        <v>0</v>
      </c>
      <c r="BH14" s="33">
        <v>0</v>
      </c>
      <c r="BI14" s="33">
        <v>0</v>
      </c>
      <c r="BJ14" s="33">
        <v>0</v>
      </c>
      <c r="BK14" s="33">
        <v>0</v>
      </c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</row>
    <row r="15" spans="1:198" s="1" customFormat="1" ht="36" customHeight="1">
      <c r="A15" s="32">
        <v>10</v>
      </c>
      <c r="B15" s="33" t="s">
        <v>125</v>
      </c>
      <c r="C15" s="33" t="s">
        <v>124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33">
        <v>0</v>
      </c>
      <c r="AL15" s="33">
        <v>0</v>
      </c>
      <c r="AM15" s="33">
        <v>0</v>
      </c>
      <c r="AN15" s="33">
        <v>0</v>
      </c>
      <c r="AO15" s="33">
        <v>0</v>
      </c>
      <c r="AP15" s="33">
        <v>0</v>
      </c>
      <c r="AQ15" s="33">
        <v>0</v>
      </c>
      <c r="AR15" s="33">
        <v>0</v>
      </c>
      <c r="AS15" s="33">
        <v>0</v>
      </c>
      <c r="AT15" s="33">
        <v>0</v>
      </c>
      <c r="AU15" s="33">
        <v>0</v>
      </c>
      <c r="AV15" s="33">
        <v>0</v>
      </c>
      <c r="AW15" s="33">
        <v>0</v>
      </c>
      <c r="AX15" s="33">
        <v>0</v>
      </c>
      <c r="AY15" s="33">
        <v>0</v>
      </c>
      <c r="AZ15" s="33">
        <v>0</v>
      </c>
      <c r="BA15" s="33">
        <v>0</v>
      </c>
      <c r="BB15" s="33">
        <v>0</v>
      </c>
      <c r="BC15" s="33">
        <v>0</v>
      </c>
      <c r="BD15" s="33">
        <v>0</v>
      </c>
      <c r="BE15" s="33">
        <v>0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3">
        <v>0</v>
      </c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</row>
    <row r="16" spans="1:198" s="1" customFormat="1" ht="36" customHeight="1">
      <c r="A16" s="32">
        <v>11</v>
      </c>
      <c r="B16" s="33" t="s">
        <v>125</v>
      </c>
      <c r="C16" s="33" t="s">
        <v>124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3">
        <v>0</v>
      </c>
      <c r="BA16" s="33">
        <v>0</v>
      </c>
      <c r="BB16" s="33">
        <v>0</v>
      </c>
      <c r="BC16" s="33">
        <v>0</v>
      </c>
      <c r="BD16" s="33">
        <v>0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3">
        <v>0</v>
      </c>
      <c r="BK16" s="33">
        <v>0</v>
      </c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</row>
    <row r="17" spans="1:198" s="1" customFormat="1" ht="36" customHeight="1">
      <c r="A17" s="32">
        <v>12</v>
      </c>
      <c r="B17" s="33" t="s">
        <v>125</v>
      </c>
      <c r="C17" s="33" t="s">
        <v>124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0</v>
      </c>
      <c r="AH17" s="33">
        <v>0</v>
      </c>
      <c r="AI17" s="33">
        <v>0</v>
      </c>
      <c r="AJ17" s="33">
        <v>0</v>
      </c>
      <c r="AK17" s="33">
        <v>0</v>
      </c>
      <c r="AL17" s="33">
        <v>0</v>
      </c>
      <c r="AM17" s="33">
        <v>0</v>
      </c>
      <c r="AN17" s="33">
        <v>0</v>
      </c>
      <c r="AO17" s="33">
        <v>0</v>
      </c>
      <c r="AP17" s="33">
        <v>0</v>
      </c>
      <c r="AQ17" s="33">
        <v>0</v>
      </c>
      <c r="AR17" s="33">
        <v>0</v>
      </c>
      <c r="AS17" s="33">
        <v>0</v>
      </c>
      <c r="AT17" s="33">
        <v>0</v>
      </c>
      <c r="AU17" s="33">
        <v>0</v>
      </c>
      <c r="AV17" s="33">
        <v>0</v>
      </c>
      <c r="AW17" s="33">
        <v>0</v>
      </c>
      <c r="AX17" s="33">
        <v>0</v>
      </c>
      <c r="AY17" s="33">
        <v>0</v>
      </c>
      <c r="AZ17" s="33">
        <v>0</v>
      </c>
      <c r="BA17" s="33">
        <v>0</v>
      </c>
      <c r="BB17" s="33">
        <v>0</v>
      </c>
      <c r="BC17" s="33">
        <v>0</v>
      </c>
      <c r="BD17" s="33">
        <v>0</v>
      </c>
      <c r="BE17" s="33">
        <v>0</v>
      </c>
      <c r="BF17" s="33">
        <v>0</v>
      </c>
      <c r="BG17" s="33">
        <v>0</v>
      </c>
      <c r="BH17" s="33">
        <v>0</v>
      </c>
      <c r="BI17" s="33">
        <v>0</v>
      </c>
      <c r="BJ17" s="33">
        <v>0</v>
      </c>
      <c r="BK17" s="33">
        <v>0</v>
      </c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</row>
    <row r="18" spans="1:198" s="1" customFormat="1" ht="36" customHeight="1">
      <c r="A18" s="32">
        <v>13</v>
      </c>
      <c r="B18" s="33" t="s">
        <v>125</v>
      </c>
      <c r="C18" s="33" t="s">
        <v>124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33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3">
        <v>0</v>
      </c>
      <c r="BA18" s="33">
        <v>0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33">
        <v>0</v>
      </c>
      <c r="BK18" s="33">
        <v>0</v>
      </c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</row>
    <row r="19" spans="1:198" s="1" customFormat="1" ht="36" customHeight="1">
      <c r="A19" s="32">
        <v>14</v>
      </c>
      <c r="B19" s="33" t="s">
        <v>125</v>
      </c>
      <c r="C19" s="33" t="s">
        <v>124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33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33">
        <v>0</v>
      </c>
      <c r="AM19" s="33">
        <v>0</v>
      </c>
      <c r="AN19" s="33">
        <v>0</v>
      </c>
      <c r="AO19" s="33">
        <v>0</v>
      </c>
      <c r="AP19" s="33">
        <v>0</v>
      </c>
      <c r="AQ19" s="33">
        <v>0</v>
      </c>
      <c r="AR19" s="33">
        <v>0</v>
      </c>
      <c r="AS19" s="33">
        <v>0</v>
      </c>
      <c r="AT19" s="33">
        <v>0</v>
      </c>
      <c r="AU19" s="33">
        <v>0</v>
      </c>
      <c r="AV19" s="33">
        <v>0</v>
      </c>
      <c r="AW19" s="33">
        <v>0</v>
      </c>
      <c r="AX19" s="33">
        <v>0</v>
      </c>
      <c r="AY19" s="33">
        <v>0</v>
      </c>
      <c r="AZ19" s="33">
        <v>0</v>
      </c>
      <c r="BA19" s="33">
        <v>0</v>
      </c>
      <c r="BB19" s="33">
        <v>0</v>
      </c>
      <c r="BC19" s="33">
        <v>0</v>
      </c>
      <c r="BD19" s="33">
        <v>0</v>
      </c>
      <c r="BE19" s="33">
        <v>0</v>
      </c>
      <c r="BF19" s="33">
        <v>0</v>
      </c>
      <c r="BG19" s="33">
        <v>0</v>
      </c>
      <c r="BH19" s="33">
        <v>0</v>
      </c>
      <c r="BI19" s="33">
        <v>0</v>
      </c>
      <c r="BJ19" s="33">
        <v>0</v>
      </c>
      <c r="BK19" s="33">
        <v>0</v>
      </c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</row>
    <row r="20" spans="1:198" s="1" customFormat="1" ht="36" customHeight="1">
      <c r="A20" s="32">
        <v>15</v>
      </c>
      <c r="B20" s="33" t="s">
        <v>125</v>
      </c>
      <c r="C20" s="33" t="s">
        <v>124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>
        <v>0</v>
      </c>
      <c r="BH20" s="33">
        <v>0</v>
      </c>
      <c r="BI20" s="33">
        <v>0</v>
      </c>
      <c r="BJ20" s="33">
        <v>0</v>
      </c>
      <c r="BK20" s="33">
        <v>0</v>
      </c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</row>
    <row r="21" spans="1:198" s="1" customFormat="1" ht="36" customHeight="1">
      <c r="A21" s="32">
        <v>16</v>
      </c>
      <c r="B21" s="33" t="s">
        <v>125</v>
      </c>
      <c r="C21" s="33" t="s">
        <v>124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  <c r="AZ21" s="33">
        <v>0</v>
      </c>
      <c r="BA21" s="33">
        <v>0</v>
      </c>
      <c r="BB21" s="33">
        <v>0</v>
      </c>
      <c r="BC21" s="33">
        <v>0</v>
      </c>
      <c r="BD21" s="33">
        <v>0</v>
      </c>
      <c r="BE21" s="33">
        <v>0</v>
      </c>
      <c r="BF21" s="33">
        <v>0</v>
      </c>
      <c r="BG21" s="33">
        <v>0</v>
      </c>
      <c r="BH21" s="33">
        <v>0</v>
      </c>
      <c r="BI21" s="33">
        <v>0</v>
      </c>
      <c r="BJ21" s="33">
        <v>0</v>
      </c>
      <c r="BK21" s="33">
        <v>0</v>
      </c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</row>
    <row r="22" spans="1:198" s="1" customFormat="1" ht="36" customHeight="1">
      <c r="A22" s="32">
        <v>17</v>
      </c>
      <c r="B22" s="33" t="s">
        <v>125</v>
      </c>
      <c r="C22" s="33" t="s">
        <v>124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3">
        <v>0</v>
      </c>
      <c r="BK22" s="33">
        <v>0</v>
      </c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</row>
    <row r="23" spans="1:198" s="1" customFormat="1" ht="36" customHeight="1">
      <c r="A23" s="32">
        <v>18</v>
      </c>
      <c r="B23" s="33" t="s">
        <v>125</v>
      </c>
      <c r="C23" s="33" t="s">
        <v>124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0</v>
      </c>
      <c r="AE23" s="33">
        <v>0</v>
      </c>
      <c r="AF23" s="33">
        <v>0</v>
      </c>
      <c r="AG23" s="33">
        <v>0</v>
      </c>
      <c r="AH23" s="33">
        <v>0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33">
        <v>0</v>
      </c>
      <c r="AO23" s="33">
        <v>0</v>
      </c>
      <c r="AP23" s="33">
        <v>0</v>
      </c>
      <c r="AQ23" s="33">
        <v>0</v>
      </c>
      <c r="AR23" s="33">
        <v>0</v>
      </c>
      <c r="AS23" s="33">
        <v>0</v>
      </c>
      <c r="AT23" s="33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3">
        <v>0</v>
      </c>
      <c r="BA23" s="33">
        <v>0</v>
      </c>
      <c r="BB23" s="33">
        <v>0</v>
      </c>
      <c r="BC23" s="33">
        <v>0</v>
      </c>
      <c r="BD23" s="33">
        <v>0</v>
      </c>
      <c r="BE23" s="33">
        <v>0</v>
      </c>
      <c r="BF23" s="33">
        <v>0</v>
      </c>
      <c r="BG23" s="33">
        <v>0</v>
      </c>
      <c r="BH23" s="33">
        <v>0</v>
      </c>
      <c r="BI23" s="33">
        <v>0</v>
      </c>
      <c r="BJ23" s="33">
        <v>0</v>
      </c>
      <c r="BK23" s="33">
        <v>0</v>
      </c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</row>
    <row r="24" spans="1:198" s="1" customFormat="1" ht="36" customHeight="1">
      <c r="A24" s="32">
        <v>19</v>
      </c>
      <c r="B24" s="33" t="s">
        <v>125</v>
      </c>
      <c r="C24" s="33" t="s">
        <v>124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33">
        <v>0</v>
      </c>
      <c r="AQ24" s="33">
        <v>0</v>
      </c>
      <c r="AR24" s="33">
        <v>0</v>
      </c>
      <c r="AS24" s="33">
        <v>0</v>
      </c>
      <c r="AT24" s="33">
        <v>0</v>
      </c>
      <c r="AU24" s="33">
        <v>0</v>
      </c>
      <c r="AV24" s="33">
        <v>0</v>
      </c>
      <c r="AW24" s="33">
        <v>0</v>
      </c>
      <c r="AX24" s="33">
        <v>0</v>
      </c>
      <c r="AY24" s="33">
        <v>0</v>
      </c>
      <c r="AZ24" s="33">
        <v>0</v>
      </c>
      <c r="BA24" s="33">
        <v>0</v>
      </c>
      <c r="BB24" s="33">
        <v>0</v>
      </c>
      <c r="BC24" s="33">
        <v>0</v>
      </c>
      <c r="BD24" s="33">
        <v>0</v>
      </c>
      <c r="BE24" s="33">
        <v>0</v>
      </c>
      <c r="BF24" s="33">
        <v>0</v>
      </c>
      <c r="BG24" s="33">
        <v>0</v>
      </c>
      <c r="BH24" s="33">
        <v>0</v>
      </c>
      <c r="BI24" s="33">
        <v>0</v>
      </c>
      <c r="BJ24" s="33">
        <v>0</v>
      </c>
      <c r="BK24" s="33">
        <v>0</v>
      </c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</row>
    <row r="25" spans="1:198" s="1" customFormat="1" ht="36" customHeight="1">
      <c r="A25" s="32">
        <v>20</v>
      </c>
      <c r="B25" s="33" t="s">
        <v>125</v>
      </c>
      <c r="C25" s="33" t="s">
        <v>124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C25" s="33">
        <v>0</v>
      </c>
      <c r="BD25" s="33">
        <v>0</v>
      </c>
      <c r="BE25" s="33">
        <v>0</v>
      </c>
      <c r="BF25" s="33">
        <v>0</v>
      </c>
      <c r="BG25" s="33">
        <v>0</v>
      </c>
      <c r="BH25" s="33">
        <v>0</v>
      </c>
      <c r="BI25" s="33">
        <v>0</v>
      </c>
      <c r="BJ25" s="33">
        <v>0</v>
      </c>
      <c r="BK25" s="33">
        <v>0</v>
      </c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</row>
    <row r="26" spans="1:198" s="8" customFormat="1" ht="21.75" customHeight="1">
      <c r="A26" s="17"/>
      <c r="D26" s="17">
        <f>SUM(D6:D25)</f>
        <v>7513</v>
      </c>
      <c r="E26" s="17">
        <f t="shared" ref="E26:BK26" si="0">SUM(E6:E25)</f>
        <v>13780</v>
      </c>
      <c r="F26" s="17">
        <f t="shared" si="0"/>
        <v>13144</v>
      </c>
      <c r="G26" s="17">
        <f t="shared" si="0"/>
        <v>26934</v>
      </c>
      <c r="H26" s="17">
        <f t="shared" si="0"/>
        <v>327</v>
      </c>
      <c r="I26" s="17">
        <f t="shared" si="0"/>
        <v>282</v>
      </c>
      <c r="J26" s="17">
        <f t="shared" si="0"/>
        <v>609</v>
      </c>
      <c r="K26" s="17">
        <f t="shared" si="0"/>
        <v>319</v>
      </c>
      <c r="L26" s="17">
        <f t="shared" si="0"/>
        <v>282</v>
      </c>
      <c r="M26" s="17">
        <f t="shared" si="0"/>
        <v>601</v>
      </c>
      <c r="N26" s="17">
        <f t="shared" si="0"/>
        <v>1021</v>
      </c>
      <c r="O26" s="17">
        <f t="shared" si="0"/>
        <v>847</v>
      </c>
      <c r="P26" s="17">
        <f t="shared" si="0"/>
        <v>1868</v>
      </c>
      <c r="Q26" s="17">
        <f t="shared" si="0"/>
        <v>606</v>
      </c>
      <c r="R26" s="17">
        <f t="shared" si="0"/>
        <v>474</v>
      </c>
      <c r="S26" s="17">
        <f t="shared" si="0"/>
        <v>1080</v>
      </c>
      <c r="T26" s="17">
        <f t="shared" si="0"/>
        <v>856</v>
      </c>
      <c r="U26" s="17">
        <f t="shared" si="0"/>
        <v>662</v>
      </c>
      <c r="V26" s="17">
        <f t="shared" si="0"/>
        <v>1518</v>
      </c>
      <c r="W26" s="17">
        <f t="shared" si="0"/>
        <v>281</v>
      </c>
      <c r="X26" s="17">
        <f t="shared" si="0"/>
        <v>214</v>
      </c>
      <c r="Y26" s="17">
        <f t="shared" si="0"/>
        <v>495</v>
      </c>
      <c r="Z26" s="17">
        <f t="shared" si="0"/>
        <v>88</v>
      </c>
      <c r="AA26" s="17">
        <f t="shared" si="0"/>
        <v>80</v>
      </c>
      <c r="AB26" s="17">
        <f t="shared" si="0"/>
        <v>168</v>
      </c>
      <c r="AC26" s="17">
        <f t="shared" si="0"/>
        <v>99</v>
      </c>
      <c r="AD26" s="17">
        <f t="shared" si="0"/>
        <v>71</v>
      </c>
      <c r="AE26" s="17">
        <f t="shared" si="0"/>
        <v>170</v>
      </c>
      <c r="AF26" s="17">
        <f t="shared" si="0"/>
        <v>9</v>
      </c>
      <c r="AG26" s="17">
        <f t="shared" si="0"/>
        <v>8</v>
      </c>
      <c r="AH26" s="17">
        <f t="shared" si="0"/>
        <v>17</v>
      </c>
      <c r="AI26" s="17">
        <f t="shared" si="0"/>
        <v>98</v>
      </c>
      <c r="AJ26" s="17">
        <f t="shared" si="0"/>
        <v>77</v>
      </c>
      <c r="AK26" s="17">
        <f t="shared" si="0"/>
        <v>175</v>
      </c>
      <c r="AL26" s="17">
        <f t="shared" si="0"/>
        <v>33</v>
      </c>
      <c r="AM26" s="17">
        <f t="shared" si="0"/>
        <v>39</v>
      </c>
      <c r="AN26" s="17">
        <f t="shared" si="0"/>
        <v>72</v>
      </c>
      <c r="AO26" s="17">
        <f t="shared" si="0"/>
        <v>36</v>
      </c>
      <c r="AP26" s="17">
        <f t="shared" si="0"/>
        <v>34</v>
      </c>
      <c r="AQ26" s="17">
        <f t="shared" si="0"/>
        <v>70</v>
      </c>
      <c r="AR26" s="17">
        <f t="shared" si="0"/>
        <v>4</v>
      </c>
      <c r="AS26" s="17">
        <f t="shared" si="0"/>
        <v>1</v>
      </c>
      <c r="AT26" s="17">
        <f t="shared" si="0"/>
        <v>5</v>
      </c>
      <c r="AU26" s="17">
        <f t="shared" si="0"/>
        <v>0</v>
      </c>
      <c r="AV26" s="17">
        <f t="shared" si="0"/>
        <v>0</v>
      </c>
      <c r="AW26" s="17">
        <f t="shared" si="0"/>
        <v>0</v>
      </c>
      <c r="AX26" s="17">
        <f t="shared" si="0"/>
        <v>0</v>
      </c>
      <c r="AY26" s="17">
        <f t="shared" si="0"/>
        <v>2</v>
      </c>
      <c r="AZ26" s="17">
        <f t="shared" si="0"/>
        <v>4</v>
      </c>
      <c r="BA26" s="17">
        <f t="shared" si="0"/>
        <v>2</v>
      </c>
      <c r="BB26" s="17">
        <f t="shared" si="0"/>
        <v>4</v>
      </c>
      <c r="BC26" s="17">
        <f t="shared" si="0"/>
        <v>0</v>
      </c>
      <c r="BD26" s="17">
        <f t="shared" si="0"/>
        <v>0</v>
      </c>
      <c r="BE26" s="17">
        <f t="shared" si="0"/>
        <v>0</v>
      </c>
      <c r="BF26" s="17">
        <f t="shared" si="0"/>
        <v>0</v>
      </c>
      <c r="BG26" s="17">
        <f t="shared" si="0"/>
        <v>1</v>
      </c>
      <c r="BH26" s="17">
        <f t="shared" si="0"/>
        <v>1</v>
      </c>
      <c r="BI26" s="17">
        <f t="shared" si="0"/>
        <v>1</v>
      </c>
      <c r="BJ26" s="17">
        <f t="shared" si="0"/>
        <v>1</v>
      </c>
      <c r="BK26" s="17">
        <f t="shared" si="0"/>
        <v>4</v>
      </c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</row>
    <row r="27" spans="1:198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7"/>
    </row>
    <row r="28" spans="1:198" s="9" customFormat="1" ht="12.75">
      <c r="A28" s="22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</row>
    <row r="29" spans="1:198" ht="15" customHeight="1">
      <c r="A29" s="17"/>
      <c r="B29" s="68" t="s">
        <v>27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 t="s">
        <v>28</v>
      </c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 t="s">
        <v>29</v>
      </c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76" t="s">
        <v>30</v>
      </c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11"/>
      <c r="BG29" s="11"/>
      <c r="BH29" s="11"/>
      <c r="BI29" s="11"/>
      <c r="BJ29" s="11"/>
      <c r="BK29" s="11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12"/>
      <c r="DP29" s="12"/>
    </row>
    <row r="30" spans="1:198" ht="15" customHeight="1">
      <c r="A30" s="73" t="s">
        <v>46</v>
      </c>
      <c r="B30" s="68" t="s">
        <v>31</v>
      </c>
      <c r="C30" s="68"/>
      <c r="D30" s="68"/>
      <c r="E30" s="68"/>
      <c r="F30" s="68"/>
      <c r="G30" s="68"/>
      <c r="H30" s="68"/>
      <c r="I30" s="68"/>
      <c r="J30" s="68"/>
      <c r="K30" s="68" t="s">
        <v>32</v>
      </c>
      <c r="L30" s="68"/>
      <c r="M30" s="68"/>
      <c r="N30" s="68"/>
      <c r="O30" s="68"/>
      <c r="P30" s="68"/>
      <c r="Q30" s="68" t="s">
        <v>31</v>
      </c>
      <c r="R30" s="68"/>
      <c r="S30" s="68"/>
      <c r="T30" s="68"/>
      <c r="U30" s="68"/>
      <c r="V30" s="68"/>
      <c r="W30" s="68"/>
      <c r="X30" s="68"/>
      <c r="Y30" s="68"/>
      <c r="Z30" s="68" t="s">
        <v>32</v>
      </c>
      <c r="AA30" s="68"/>
      <c r="AB30" s="68"/>
      <c r="AC30" s="68"/>
      <c r="AD30" s="68"/>
      <c r="AE30" s="68"/>
      <c r="AF30" s="68" t="s">
        <v>31</v>
      </c>
      <c r="AG30" s="68"/>
      <c r="AH30" s="68"/>
      <c r="AI30" s="68"/>
      <c r="AJ30" s="68"/>
      <c r="AK30" s="68"/>
      <c r="AL30" s="68"/>
      <c r="AM30" s="68"/>
      <c r="AN30" s="68"/>
      <c r="AO30" s="68" t="s">
        <v>32</v>
      </c>
      <c r="AP30" s="68"/>
      <c r="AQ30" s="68"/>
      <c r="AR30" s="68"/>
      <c r="AS30" s="68"/>
      <c r="AT30" s="68"/>
      <c r="AU30" s="77" t="s">
        <v>33</v>
      </c>
      <c r="AV30" s="77" t="s">
        <v>34</v>
      </c>
      <c r="AW30" s="77" t="s">
        <v>35</v>
      </c>
      <c r="AX30" s="77" t="s">
        <v>41</v>
      </c>
      <c r="AY30" s="77"/>
      <c r="AZ30" s="77"/>
      <c r="BA30" s="77"/>
      <c r="BB30" s="77"/>
      <c r="BC30" s="77"/>
      <c r="BD30" s="77"/>
      <c r="BE30" s="77"/>
      <c r="BF30" s="11"/>
      <c r="BG30" s="11"/>
      <c r="BH30" s="11"/>
      <c r="BI30" s="11"/>
      <c r="BJ30" s="11"/>
      <c r="BK30" s="11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12"/>
      <c r="DP30" s="12"/>
    </row>
    <row r="31" spans="1:198" ht="15.75">
      <c r="A31" s="74"/>
      <c r="B31" s="68" t="s">
        <v>36</v>
      </c>
      <c r="C31" s="68"/>
      <c r="D31" s="68"/>
      <c r="E31" s="68" t="s">
        <v>37</v>
      </c>
      <c r="F31" s="68"/>
      <c r="G31" s="68"/>
      <c r="H31" s="68" t="s">
        <v>38</v>
      </c>
      <c r="I31" s="68"/>
      <c r="J31" s="68"/>
      <c r="K31" s="68" t="s">
        <v>39</v>
      </c>
      <c r="L31" s="68"/>
      <c r="M31" s="68"/>
      <c r="N31" s="68" t="s">
        <v>0</v>
      </c>
      <c r="O31" s="68"/>
      <c r="P31" s="68"/>
      <c r="Q31" s="68" t="s">
        <v>36</v>
      </c>
      <c r="R31" s="68"/>
      <c r="S31" s="68"/>
      <c r="T31" s="68" t="s">
        <v>37</v>
      </c>
      <c r="U31" s="68"/>
      <c r="V31" s="68"/>
      <c r="W31" s="68" t="s">
        <v>38</v>
      </c>
      <c r="X31" s="68"/>
      <c r="Y31" s="68"/>
      <c r="Z31" s="68" t="s">
        <v>39</v>
      </c>
      <c r="AA31" s="68"/>
      <c r="AB31" s="68"/>
      <c r="AC31" s="68" t="s">
        <v>0</v>
      </c>
      <c r="AD31" s="68"/>
      <c r="AE31" s="68"/>
      <c r="AF31" s="68" t="s">
        <v>36</v>
      </c>
      <c r="AG31" s="68"/>
      <c r="AH31" s="68"/>
      <c r="AI31" s="68" t="s">
        <v>37</v>
      </c>
      <c r="AJ31" s="68"/>
      <c r="AK31" s="68"/>
      <c r="AL31" s="68" t="s">
        <v>38</v>
      </c>
      <c r="AM31" s="68"/>
      <c r="AN31" s="68"/>
      <c r="AO31" s="68" t="s">
        <v>39</v>
      </c>
      <c r="AP31" s="68"/>
      <c r="AQ31" s="68"/>
      <c r="AR31" s="68" t="s">
        <v>0</v>
      </c>
      <c r="AS31" s="68"/>
      <c r="AT31" s="68"/>
      <c r="AU31" s="76"/>
      <c r="AV31" s="76"/>
      <c r="AW31" s="76"/>
      <c r="AX31" s="20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12"/>
      <c r="DP31" s="12"/>
    </row>
    <row r="32" spans="1:198" ht="44.25" customHeight="1">
      <c r="A32" s="75"/>
      <c r="B32" s="13" t="s">
        <v>24</v>
      </c>
      <c r="C32" s="13" t="s">
        <v>25</v>
      </c>
      <c r="D32" s="13" t="s">
        <v>21</v>
      </c>
      <c r="E32" s="13" t="s">
        <v>24</v>
      </c>
      <c r="F32" s="13" t="s">
        <v>25</v>
      </c>
      <c r="G32" s="13" t="s">
        <v>21</v>
      </c>
      <c r="H32" s="13" t="s">
        <v>24</v>
      </c>
      <c r="I32" s="13" t="s">
        <v>25</v>
      </c>
      <c r="J32" s="13" t="s">
        <v>21</v>
      </c>
      <c r="K32" s="13" t="s">
        <v>24</v>
      </c>
      <c r="L32" s="13" t="s">
        <v>25</v>
      </c>
      <c r="M32" s="13" t="s">
        <v>21</v>
      </c>
      <c r="N32" s="13" t="s">
        <v>24</v>
      </c>
      <c r="O32" s="13" t="s">
        <v>25</v>
      </c>
      <c r="P32" s="13" t="s">
        <v>21</v>
      </c>
      <c r="Q32" s="13" t="s">
        <v>24</v>
      </c>
      <c r="R32" s="13" t="s">
        <v>25</v>
      </c>
      <c r="S32" s="13" t="s">
        <v>21</v>
      </c>
      <c r="T32" s="13" t="s">
        <v>24</v>
      </c>
      <c r="U32" s="13" t="s">
        <v>25</v>
      </c>
      <c r="V32" s="13" t="s">
        <v>21</v>
      </c>
      <c r="W32" s="13" t="s">
        <v>24</v>
      </c>
      <c r="X32" s="13" t="s">
        <v>25</v>
      </c>
      <c r="Y32" s="13" t="s">
        <v>21</v>
      </c>
      <c r="Z32" s="13" t="s">
        <v>24</v>
      </c>
      <c r="AA32" s="13" t="s">
        <v>25</v>
      </c>
      <c r="AB32" s="13" t="s">
        <v>21</v>
      </c>
      <c r="AC32" s="13" t="s">
        <v>24</v>
      </c>
      <c r="AD32" s="13" t="s">
        <v>25</v>
      </c>
      <c r="AE32" s="13" t="s">
        <v>21</v>
      </c>
      <c r="AF32" s="13" t="s">
        <v>24</v>
      </c>
      <c r="AG32" s="13" t="s">
        <v>25</v>
      </c>
      <c r="AH32" s="13" t="s">
        <v>21</v>
      </c>
      <c r="AI32" s="13" t="s">
        <v>24</v>
      </c>
      <c r="AJ32" s="13" t="s">
        <v>25</v>
      </c>
      <c r="AK32" s="13" t="s">
        <v>21</v>
      </c>
      <c r="AL32" s="13" t="s">
        <v>24</v>
      </c>
      <c r="AM32" s="13" t="s">
        <v>25</v>
      </c>
      <c r="AN32" s="13" t="s">
        <v>21</v>
      </c>
      <c r="AO32" s="13" t="s">
        <v>24</v>
      </c>
      <c r="AP32" s="13" t="s">
        <v>25</v>
      </c>
      <c r="AQ32" s="13" t="s">
        <v>21</v>
      </c>
      <c r="AR32" s="13" t="s">
        <v>24</v>
      </c>
      <c r="AS32" s="13" t="s">
        <v>25</v>
      </c>
      <c r="AT32" s="13" t="s">
        <v>21</v>
      </c>
      <c r="AU32" s="76"/>
      <c r="AV32" s="76"/>
      <c r="AW32" s="76"/>
      <c r="AX32" s="27" t="s">
        <v>42</v>
      </c>
      <c r="AY32" s="14" t="s">
        <v>40</v>
      </c>
      <c r="AZ32" s="27" t="s">
        <v>43</v>
      </c>
      <c r="BA32" s="14" t="s">
        <v>40</v>
      </c>
      <c r="BB32" s="27" t="s">
        <v>44</v>
      </c>
      <c r="BC32" s="14" t="s">
        <v>40</v>
      </c>
      <c r="BD32" s="27" t="s">
        <v>45</v>
      </c>
      <c r="BE32" s="14" t="s">
        <v>40</v>
      </c>
      <c r="BF32" s="27" t="s">
        <v>47</v>
      </c>
      <c r="BG32" s="14" t="s">
        <v>40</v>
      </c>
      <c r="BH32" s="27" t="s">
        <v>48</v>
      </c>
      <c r="BI32" s="14" t="s">
        <v>40</v>
      </c>
      <c r="BJ32" s="27" t="s">
        <v>49</v>
      </c>
      <c r="BK32" s="14" t="s">
        <v>40</v>
      </c>
      <c r="BL32" s="27" t="s">
        <v>50</v>
      </c>
      <c r="BM32" s="14" t="s">
        <v>40</v>
      </c>
      <c r="BN32" s="27" t="s">
        <v>51</v>
      </c>
      <c r="BO32" s="14" t="s">
        <v>40</v>
      </c>
      <c r="BP32" s="27" t="s">
        <v>52</v>
      </c>
      <c r="BQ32" s="14" t="s">
        <v>40</v>
      </c>
      <c r="BR32" s="27" t="s">
        <v>53</v>
      </c>
      <c r="BS32" s="14" t="s">
        <v>40</v>
      </c>
      <c r="BT32" s="27" t="s">
        <v>54</v>
      </c>
      <c r="BU32" s="14" t="s">
        <v>40</v>
      </c>
      <c r="BV32" s="27" t="s">
        <v>55</v>
      </c>
      <c r="BW32" s="14" t="s">
        <v>40</v>
      </c>
      <c r="BX32" s="27" t="s">
        <v>65</v>
      </c>
      <c r="BY32" s="14" t="s">
        <v>40</v>
      </c>
      <c r="BZ32" s="27" t="s">
        <v>76</v>
      </c>
      <c r="CA32" s="14" t="s">
        <v>40</v>
      </c>
      <c r="CB32" s="27" t="s">
        <v>77</v>
      </c>
      <c r="CC32" s="14" t="s">
        <v>40</v>
      </c>
      <c r="CD32" s="27" t="s">
        <v>78</v>
      </c>
      <c r="CE32" s="14" t="s">
        <v>40</v>
      </c>
      <c r="CF32" s="27" t="s">
        <v>80</v>
      </c>
      <c r="CG32" s="14" t="s">
        <v>40</v>
      </c>
      <c r="CH32" s="27" t="s">
        <v>81</v>
      </c>
      <c r="CI32" s="14" t="s">
        <v>40</v>
      </c>
      <c r="CJ32" s="27" t="s">
        <v>82</v>
      </c>
      <c r="CK32" s="14" t="s">
        <v>40</v>
      </c>
      <c r="CL32" s="27" t="s">
        <v>86</v>
      </c>
      <c r="CM32" s="14" t="s">
        <v>40</v>
      </c>
      <c r="CN32" s="27" t="s">
        <v>87</v>
      </c>
      <c r="CO32" s="14" t="s">
        <v>40</v>
      </c>
      <c r="CP32" s="27" t="s">
        <v>88</v>
      </c>
      <c r="CQ32" s="14" t="s">
        <v>40</v>
      </c>
      <c r="CR32" s="27" t="s">
        <v>89</v>
      </c>
      <c r="CS32" s="14" t="s">
        <v>40</v>
      </c>
      <c r="CT32" s="27" t="s">
        <v>90</v>
      </c>
      <c r="CU32" s="14" t="s">
        <v>40</v>
      </c>
      <c r="CV32" s="27" t="s">
        <v>96</v>
      </c>
      <c r="CW32" s="14" t="s">
        <v>40</v>
      </c>
      <c r="CX32" s="27" t="s">
        <v>97</v>
      </c>
      <c r="CY32" s="14" t="s">
        <v>40</v>
      </c>
      <c r="CZ32" s="27" t="s">
        <v>98</v>
      </c>
      <c r="DA32" s="14" t="s">
        <v>40</v>
      </c>
      <c r="DB32" s="27" t="s">
        <v>99</v>
      </c>
      <c r="DC32" s="14" t="s">
        <v>40</v>
      </c>
      <c r="DD32" s="27" t="s">
        <v>100</v>
      </c>
      <c r="DE32" s="14" t="s">
        <v>40</v>
      </c>
      <c r="DF32" s="27" t="s">
        <v>101</v>
      </c>
      <c r="DG32" s="14" t="s">
        <v>40</v>
      </c>
      <c r="DH32" s="27" t="s">
        <v>108</v>
      </c>
      <c r="DI32" s="14" t="s">
        <v>40</v>
      </c>
      <c r="DJ32" s="27" t="s">
        <v>110</v>
      </c>
      <c r="DK32" s="14" t="s">
        <v>40</v>
      </c>
      <c r="DL32" s="27" t="s">
        <v>112</v>
      </c>
      <c r="DM32" s="14" t="s">
        <v>40</v>
      </c>
      <c r="DN32" s="12" t="s">
        <v>67</v>
      </c>
      <c r="DO32" s="12" t="s">
        <v>70</v>
      </c>
      <c r="DP32" s="12" t="s">
        <v>71</v>
      </c>
      <c r="DQ32" s="25" t="s">
        <v>122</v>
      </c>
      <c r="DR32" s="25" t="s">
        <v>121</v>
      </c>
    </row>
    <row r="33" spans="1:198" s="1" customFormat="1" ht="18.75" customHeight="1">
      <c r="A33" s="32">
        <v>1</v>
      </c>
      <c r="B33" s="29">
        <v>62</v>
      </c>
      <c r="C33" s="29">
        <v>42</v>
      </c>
      <c r="D33" s="29">
        <v>104</v>
      </c>
      <c r="E33" s="29">
        <v>66</v>
      </c>
      <c r="F33" s="29">
        <v>53</v>
      </c>
      <c r="G33" s="29">
        <v>119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38</v>
      </c>
      <c r="R33" s="29">
        <v>27</v>
      </c>
      <c r="S33" s="29">
        <v>65</v>
      </c>
      <c r="T33" s="29">
        <v>27</v>
      </c>
      <c r="U33" s="29">
        <v>32</v>
      </c>
      <c r="V33" s="29">
        <v>59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50</v>
      </c>
      <c r="AG33" s="29">
        <v>45</v>
      </c>
      <c r="AH33" s="29">
        <v>95</v>
      </c>
      <c r="AI33" s="29">
        <v>34</v>
      </c>
      <c r="AJ33" s="29">
        <v>38</v>
      </c>
      <c r="AK33" s="29">
        <v>72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546</v>
      </c>
      <c r="AV33" s="29">
        <v>92</v>
      </c>
      <c r="AW33" s="29">
        <v>0</v>
      </c>
      <c r="AX33" s="30" t="s">
        <v>56</v>
      </c>
      <c r="AY33" s="31">
        <v>2</v>
      </c>
      <c r="AZ33" s="30" t="s">
        <v>57</v>
      </c>
      <c r="BA33" s="31">
        <v>6</v>
      </c>
      <c r="BB33" s="30" t="s">
        <v>58</v>
      </c>
      <c r="BC33" s="31">
        <v>1</v>
      </c>
      <c r="BD33" s="30" t="s">
        <v>59</v>
      </c>
      <c r="BE33" s="31">
        <v>2</v>
      </c>
      <c r="BF33" s="30" t="s">
        <v>60</v>
      </c>
      <c r="BG33" s="31">
        <v>0</v>
      </c>
      <c r="BH33" s="30" t="s">
        <v>75</v>
      </c>
      <c r="BI33" s="31">
        <v>0</v>
      </c>
      <c r="BJ33" s="30" t="s">
        <v>73</v>
      </c>
      <c r="BK33" s="31">
        <v>0</v>
      </c>
      <c r="BL33" s="30" t="s">
        <v>62</v>
      </c>
      <c r="BM33" s="31">
        <v>0</v>
      </c>
      <c r="BN33" s="30" t="s">
        <v>72</v>
      </c>
      <c r="BO33" s="31">
        <v>1</v>
      </c>
      <c r="BP33" s="30" t="s">
        <v>63</v>
      </c>
      <c r="BQ33" s="31">
        <v>0</v>
      </c>
      <c r="BR33" s="30" t="s">
        <v>69</v>
      </c>
      <c r="BS33" s="31">
        <v>0</v>
      </c>
      <c r="BT33" s="30" t="s">
        <v>74</v>
      </c>
      <c r="BU33" s="31">
        <v>0</v>
      </c>
      <c r="BV33" s="30" t="s">
        <v>68</v>
      </c>
      <c r="BW33" s="31">
        <v>0</v>
      </c>
      <c r="BX33" s="29" t="s">
        <v>66</v>
      </c>
      <c r="BY33" s="31">
        <v>0</v>
      </c>
      <c r="BZ33" s="29" t="s">
        <v>61</v>
      </c>
      <c r="CA33" s="31">
        <v>0</v>
      </c>
      <c r="CB33" s="29" t="s">
        <v>64</v>
      </c>
      <c r="CC33" s="31">
        <v>0</v>
      </c>
      <c r="CD33" s="29" t="s">
        <v>83</v>
      </c>
      <c r="CE33" s="31">
        <v>0</v>
      </c>
      <c r="CF33" s="31" t="s">
        <v>84</v>
      </c>
      <c r="CG33" s="31">
        <v>0</v>
      </c>
      <c r="CH33" s="31" t="s">
        <v>85</v>
      </c>
      <c r="CI33" s="31">
        <v>0</v>
      </c>
      <c r="CJ33" s="31" t="s">
        <v>94</v>
      </c>
      <c r="CK33" s="31">
        <v>0</v>
      </c>
      <c r="CL33" s="31" t="s">
        <v>95</v>
      </c>
      <c r="CM33" s="31">
        <v>0</v>
      </c>
      <c r="CN33" s="29" t="s">
        <v>79</v>
      </c>
      <c r="CO33" s="31">
        <v>1</v>
      </c>
      <c r="CP33" s="31" t="s">
        <v>93</v>
      </c>
      <c r="CQ33" s="31">
        <v>0</v>
      </c>
      <c r="CR33" s="31" t="s">
        <v>91</v>
      </c>
      <c r="CS33" s="31">
        <v>0</v>
      </c>
      <c r="CT33" s="31" t="s">
        <v>92</v>
      </c>
      <c r="CU33" s="31">
        <v>0</v>
      </c>
      <c r="CV33" s="31" t="s">
        <v>102</v>
      </c>
      <c r="CW33" s="31">
        <v>0</v>
      </c>
      <c r="CX33" s="31" t="s">
        <v>103</v>
      </c>
      <c r="CY33" s="31">
        <v>0</v>
      </c>
      <c r="CZ33" s="31" t="s">
        <v>104</v>
      </c>
      <c r="DA33" s="31">
        <v>0</v>
      </c>
      <c r="DB33" s="31" t="s">
        <v>105</v>
      </c>
      <c r="DC33" s="31">
        <v>0</v>
      </c>
      <c r="DD33" s="31" t="s">
        <v>106</v>
      </c>
      <c r="DE33" s="31">
        <v>0</v>
      </c>
      <c r="DF33" s="31" t="s">
        <v>107</v>
      </c>
      <c r="DG33" s="31">
        <v>0</v>
      </c>
      <c r="DH33" s="31" t="s">
        <v>109</v>
      </c>
      <c r="DI33" s="31">
        <v>0</v>
      </c>
      <c r="DJ33" s="31" t="s">
        <v>111</v>
      </c>
      <c r="DK33" s="31">
        <v>0</v>
      </c>
      <c r="DL33" s="31" t="s">
        <v>113</v>
      </c>
      <c r="DM33" s="31">
        <v>0</v>
      </c>
      <c r="DN33" s="37">
        <f>AY33+BA33+BC33+BE33+BG33+BI33+BK33+BM33+BO33+BQ33+BS33+BU33+BW33+BY33+CA33+CC33+CO33+CE33+CG33+CI33+CK33+CM33+CQ33+CS33+CU33+CW33+CY33+DA33+DC33+DE33+DG33+DI33+DK33+DM33</f>
        <v>13</v>
      </c>
      <c r="DO33" s="38">
        <f>J6+M6+P6+S6+V6</f>
        <v>651</v>
      </c>
      <c r="DP33" s="38">
        <f t="shared" ref="DP33:DP44" si="1">DN33+AU33+AV33+AW33</f>
        <v>651</v>
      </c>
      <c r="DQ33" s="39">
        <f>DO33-DP33</f>
        <v>0</v>
      </c>
      <c r="DR33" s="40" t="str">
        <f>IF(DQ33="","",IF(OR(DQ33&gt;0,DQ33&lt;0),"The Total No.s of Children 0-18 Mis-Matched with Total Languages No. Entered"," Data Okay"))</f>
        <v xml:space="preserve"> Data Okay</v>
      </c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</row>
    <row r="34" spans="1:198" s="1" customFormat="1" ht="18.75" customHeight="1">
      <c r="A34" s="32">
        <v>2</v>
      </c>
      <c r="B34" s="29">
        <v>26</v>
      </c>
      <c r="C34" s="29">
        <v>21</v>
      </c>
      <c r="D34" s="29">
        <v>47</v>
      </c>
      <c r="E34" s="29">
        <v>117</v>
      </c>
      <c r="F34" s="29">
        <v>97</v>
      </c>
      <c r="G34" s="29">
        <v>214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1</v>
      </c>
      <c r="O34" s="29">
        <v>2</v>
      </c>
      <c r="P34" s="29">
        <v>3</v>
      </c>
      <c r="Q34" s="29">
        <v>20</v>
      </c>
      <c r="R34" s="29">
        <v>11</v>
      </c>
      <c r="S34" s="29">
        <v>31</v>
      </c>
      <c r="T34" s="29">
        <v>83</v>
      </c>
      <c r="U34" s="29">
        <v>57</v>
      </c>
      <c r="V34" s="29">
        <v>140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1</v>
      </c>
      <c r="AD34" s="29">
        <v>0</v>
      </c>
      <c r="AE34" s="29">
        <v>1</v>
      </c>
      <c r="AF34" s="29">
        <v>33</v>
      </c>
      <c r="AG34" s="29">
        <v>33</v>
      </c>
      <c r="AH34" s="29">
        <v>66</v>
      </c>
      <c r="AI34" s="29">
        <v>82</v>
      </c>
      <c r="AJ34" s="29">
        <v>64</v>
      </c>
      <c r="AK34" s="29">
        <v>146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588</v>
      </c>
      <c r="AV34" s="29">
        <v>202</v>
      </c>
      <c r="AW34" s="29">
        <v>0</v>
      </c>
      <c r="AX34" s="30" t="s">
        <v>56</v>
      </c>
      <c r="AY34" s="31">
        <v>2</v>
      </c>
      <c r="AZ34" s="30" t="s">
        <v>57</v>
      </c>
      <c r="BA34" s="31">
        <v>0</v>
      </c>
      <c r="BB34" s="30" t="s">
        <v>58</v>
      </c>
      <c r="BC34" s="31">
        <v>0</v>
      </c>
      <c r="BD34" s="30" t="s">
        <v>59</v>
      </c>
      <c r="BE34" s="31">
        <v>0</v>
      </c>
      <c r="BF34" s="30" t="s">
        <v>60</v>
      </c>
      <c r="BG34" s="31">
        <v>0</v>
      </c>
      <c r="BH34" s="30" t="s">
        <v>75</v>
      </c>
      <c r="BI34" s="31">
        <v>0</v>
      </c>
      <c r="BJ34" s="30" t="s">
        <v>73</v>
      </c>
      <c r="BK34" s="31">
        <v>0</v>
      </c>
      <c r="BL34" s="30" t="s">
        <v>62</v>
      </c>
      <c r="BM34" s="31">
        <v>0</v>
      </c>
      <c r="BN34" s="30" t="s">
        <v>72</v>
      </c>
      <c r="BO34" s="31">
        <v>0</v>
      </c>
      <c r="BP34" s="30" t="s">
        <v>63</v>
      </c>
      <c r="BQ34" s="31">
        <v>0</v>
      </c>
      <c r="BR34" s="30" t="s">
        <v>69</v>
      </c>
      <c r="BS34" s="31">
        <v>0</v>
      </c>
      <c r="BT34" s="30" t="s">
        <v>74</v>
      </c>
      <c r="BU34" s="31">
        <v>0</v>
      </c>
      <c r="BV34" s="30" t="s">
        <v>68</v>
      </c>
      <c r="BW34" s="31">
        <v>8</v>
      </c>
      <c r="BX34" s="29" t="s">
        <v>66</v>
      </c>
      <c r="BY34" s="31">
        <v>0</v>
      </c>
      <c r="BZ34" s="29" t="s">
        <v>61</v>
      </c>
      <c r="CA34" s="31">
        <v>0</v>
      </c>
      <c r="CB34" s="29" t="s">
        <v>64</v>
      </c>
      <c r="CC34" s="31">
        <v>0</v>
      </c>
      <c r="CD34" s="29" t="s">
        <v>83</v>
      </c>
      <c r="CE34" s="31">
        <v>0</v>
      </c>
      <c r="CF34" s="31" t="s">
        <v>84</v>
      </c>
      <c r="CG34" s="31">
        <v>0</v>
      </c>
      <c r="CH34" s="31" t="s">
        <v>85</v>
      </c>
      <c r="CI34" s="31">
        <v>0</v>
      </c>
      <c r="CJ34" s="31" t="s">
        <v>94</v>
      </c>
      <c r="CK34" s="31">
        <v>0</v>
      </c>
      <c r="CL34" s="31" t="s">
        <v>95</v>
      </c>
      <c r="CM34" s="31">
        <v>0</v>
      </c>
      <c r="CN34" s="29" t="s">
        <v>79</v>
      </c>
      <c r="CO34" s="31">
        <v>0</v>
      </c>
      <c r="CP34" s="31" t="s">
        <v>93</v>
      </c>
      <c r="CQ34" s="31">
        <v>0</v>
      </c>
      <c r="CR34" s="31" t="s">
        <v>91</v>
      </c>
      <c r="CS34" s="31">
        <v>0</v>
      </c>
      <c r="CT34" s="31" t="s">
        <v>92</v>
      </c>
      <c r="CU34" s="31">
        <v>0</v>
      </c>
      <c r="CV34" s="31" t="s">
        <v>102</v>
      </c>
      <c r="CW34" s="31">
        <v>0</v>
      </c>
      <c r="CX34" s="31" t="s">
        <v>103</v>
      </c>
      <c r="CY34" s="31">
        <v>0</v>
      </c>
      <c r="CZ34" s="31" t="s">
        <v>104</v>
      </c>
      <c r="DA34" s="31">
        <v>0</v>
      </c>
      <c r="DB34" s="31" t="s">
        <v>105</v>
      </c>
      <c r="DC34" s="31">
        <v>0</v>
      </c>
      <c r="DD34" s="31" t="s">
        <v>106</v>
      </c>
      <c r="DE34" s="31">
        <v>0</v>
      </c>
      <c r="DF34" s="31" t="s">
        <v>107</v>
      </c>
      <c r="DG34" s="31">
        <v>0</v>
      </c>
      <c r="DH34" s="31" t="s">
        <v>109</v>
      </c>
      <c r="DI34" s="31">
        <v>0</v>
      </c>
      <c r="DJ34" s="31" t="s">
        <v>111</v>
      </c>
      <c r="DK34" s="31">
        <v>0</v>
      </c>
      <c r="DL34" s="31" t="s">
        <v>113</v>
      </c>
      <c r="DM34" s="31">
        <v>0</v>
      </c>
      <c r="DN34" s="37">
        <f t="shared" ref="DN34:DN53" si="2">AY34+BA34+BC34+BE34+BG34+BI34+BK34+BM34+BO34+BQ34+BS34+BU34+BW34+BY34+CA34+CC34+CO34+CE34+CG34+CI34+CK34+CM34+CQ34+CS34+CU34+CW34+CY34+DA34+DC34+DE34+DG34+DI34+DK34+DM34</f>
        <v>10</v>
      </c>
      <c r="DO34" s="38">
        <f>J7+M7+P7+S7+V7</f>
        <v>800</v>
      </c>
      <c r="DP34" s="38">
        <f>DN34+AU34+AV34+AW34</f>
        <v>800</v>
      </c>
      <c r="DQ34" s="39">
        <f t="shared" ref="DQ34:DQ52" si="3">DO34-DP34</f>
        <v>0</v>
      </c>
      <c r="DR34" s="40" t="str">
        <f t="shared" ref="DR34:DR53" si="4">IF(DQ34="","",IF(OR(DQ34&gt;0,DQ34&lt;0),"The Total No.s of Children 0-18 Mis-Matched with Total Languages No. Entered"," Data Okay"))</f>
        <v xml:space="preserve"> Data Okay</v>
      </c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</row>
    <row r="35" spans="1:198" s="1" customFormat="1" ht="18.75" customHeight="1">
      <c r="A35" s="32">
        <v>3</v>
      </c>
      <c r="B35" s="29">
        <v>22</v>
      </c>
      <c r="C35" s="29">
        <v>17</v>
      </c>
      <c r="D35" s="29">
        <v>39</v>
      </c>
      <c r="E35" s="29">
        <v>226</v>
      </c>
      <c r="F35" s="29">
        <v>198</v>
      </c>
      <c r="G35" s="29">
        <v>424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1</v>
      </c>
      <c r="O35" s="29">
        <v>1</v>
      </c>
      <c r="P35" s="29">
        <v>2</v>
      </c>
      <c r="Q35" s="29">
        <v>21</v>
      </c>
      <c r="R35" s="29">
        <v>14</v>
      </c>
      <c r="S35" s="29">
        <v>35</v>
      </c>
      <c r="T35" s="29">
        <v>129</v>
      </c>
      <c r="U35" s="29">
        <v>99</v>
      </c>
      <c r="V35" s="29">
        <v>228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1</v>
      </c>
      <c r="AE35" s="29">
        <v>1</v>
      </c>
      <c r="AF35" s="29">
        <v>59</v>
      </c>
      <c r="AG35" s="29">
        <v>34</v>
      </c>
      <c r="AH35" s="29">
        <v>93</v>
      </c>
      <c r="AI35" s="29">
        <v>193</v>
      </c>
      <c r="AJ35" s="29">
        <v>162</v>
      </c>
      <c r="AK35" s="29">
        <v>355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1</v>
      </c>
      <c r="AT35" s="29">
        <v>1</v>
      </c>
      <c r="AU35" s="29">
        <v>1114</v>
      </c>
      <c r="AV35" s="29">
        <v>337</v>
      </c>
      <c r="AW35" s="29">
        <v>9</v>
      </c>
      <c r="AX35" s="30" t="s">
        <v>56</v>
      </c>
      <c r="AY35" s="31">
        <v>1</v>
      </c>
      <c r="AZ35" s="30" t="s">
        <v>57</v>
      </c>
      <c r="BA35" s="31">
        <v>0</v>
      </c>
      <c r="BB35" s="30" t="s">
        <v>58</v>
      </c>
      <c r="BC35" s="31">
        <v>0</v>
      </c>
      <c r="BD35" s="30" t="s">
        <v>59</v>
      </c>
      <c r="BE35" s="31">
        <v>2</v>
      </c>
      <c r="BF35" s="30" t="s">
        <v>60</v>
      </c>
      <c r="BG35" s="31">
        <v>0</v>
      </c>
      <c r="BH35" s="30" t="s">
        <v>75</v>
      </c>
      <c r="BI35" s="31">
        <v>0</v>
      </c>
      <c r="BJ35" s="30" t="s">
        <v>73</v>
      </c>
      <c r="BK35" s="31">
        <v>0</v>
      </c>
      <c r="BL35" s="30" t="s">
        <v>62</v>
      </c>
      <c r="BM35" s="31">
        <v>0</v>
      </c>
      <c r="BN35" s="30" t="s">
        <v>72</v>
      </c>
      <c r="BO35" s="31">
        <v>0</v>
      </c>
      <c r="BP35" s="30" t="s">
        <v>63</v>
      </c>
      <c r="BQ35" s="31">
        <v>0</v>
      </c>
      <c r="BR35" s="30" t="s">
        <v>69</v>
      </c>
      <c r="BS35" s="31">
        <v>0</v>
      </c>
      <c r="BT35" s="30" t="s">
        <v>74</v>
      </c>
      <c r="BU35" s="31">
        <v>1</v>
      </c>
      <c r="BV35" s="30" t="s">
        <v>68</v>
      </c>
      <c r="BW35" s="31">
        <v>0</v>
      </c>
      <c r="BX35" s="29" t="s">
        <v>66</v>
      </c>
      <c r="BY35" s="31">
        <v>0</v>
      </c>
      <c r="BZ35" s="29" t="s">
        <v>61</v>
      </c>
      <c r="CA35" s="31">
        <v>0</v>
      </c>
      <c r="CB35" s="29" t="s">
        <v>64</v>
      </c>
      <c r="CC35" s="31">
        <v>0</v>
      </c>
      <c r="CD35" s="29" t="s">
        <v>83</v>
      </c>
      <c r="CE35" s="31">
        <v>0</v>
      </c>
      <c r="CF35" s="31" t="s">
        <v>84</v>
      </c>
      <c r="CG35" s="31">
        <v>5</v>
      </c>
      <c r="CH35" s="31" t="s">
        <v>85</v>
      </c>
      <c r="CI35" s="31">
        <v>0</v>
      </c>
      <c r="CJ35" s="31" t="s">
        <v>94</v>
      </c>
      <c r="CK35" s="31">
        <v>0</v>
      </c>
      <c r="CL35" s="31" t="s">
        <v>95</v>
      </c>
      <c r="CM35" s="31">
        <v>0</v>
      </c>
      <c r="CN35" s="29" t="s">
        <v>79</v>
      </c>
      <c r="CO35" s="31">
        <v>0</v>
      </c>
      <c r="CP35" s="31" t="s">
        <v>93</v>
      </c>
      <c r="CQ35" s="31">
        <v>0</v>
      </c>
      <c r="CR35" s="31" t="s">
        <v>91</v>
      </c>
      <c r="CS35" s="31">
        <v>0</v>
      </c>
      <c r="CT35" s="31" t="s">
        <v>92</v>
      </c>
      <c r="CU35" s="31">
        <v>0</v>
      </c>
      <c r="CV35" s="31" t="s">
        <v>102</v>
      </c>
      <c r="CW35" s="31">
        <v>0</v>
      </c>
      <c r="CX35" s="31" t="s">
        <v>103</v>
      </c>
      <c r="CY35" s="31">
        <v>0</v>
      </c>
      <c r="CZ35" s="31" t="s">
        <v>104</v>
      </c>
      <c r="DA35" s="31">
        <v>0</v>
      </c>
      <c r="DB35" s="31" t="s">
        <v>105</v>
      </c>
      <c r="DC35" s="31">
        <v>0</v>
      </c>
      <c r="DD35" s="31" t="s">
        <v>106</v>
      </c>
      <c r="DE35" s="31">
        <v>0</v>
      </c>
      <c r="DF35" s="31" t="s">
        <v>107</v>
      </c>
      <c r="DG35" s="31">
        <v>0</v>
      </c>
      <c r="DH35" s="31" t="s">
        <v>109</v>
      </c>
      <c r="DI35" s="31">
        <v>0</v>
      </c>
      <c r="DJ35" s="31" t="s">
        <v>111</v>
      </c>
      <c r="DK35" s="31">
        <v>0</v>
      </c>
      <c r="DL35" s="31" t="s">
        <v>113</v>
      </c>
      <c r="DM35" s="31">
        <v>0</v>
      </c>
      <c r="DN35" s="37">
        <f t="shared" si="2"/>
        <v>9</v>
      </c>
      <c r="DO35" s="38">
        <f>J8+M8+P8+S8+V8</f>
        <v>1469</v>
      </c>
      <c r="DP35" s="38">
        <f>DN35+AU35+AV35+AW35</f>
        <v>1469</v>
      </c>
      <c r="DQ35" s="39">
        <f t="shared" si="3"/>
        <v>0</v>
      </c>
      <c r="DR35" s="40" t="str">
        <f t="shared" si="4"/>
        <v xml:space="preserve"> Data Okay</v>
      </c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</row>
    <row r="36" spans="1:198" s="1" customFormat="1" ht="18.75" customHeight="1">
      <c r="A36" s="32">
        <v>4</v>
      </c>
      <c r="B36" s="67">
        <v>26</v>
      </c>
      <c r="C36" s="67">
        <v>30</v>
      </c>
      <c r="D36" s="67">
        <v>56</v>
      </c>
      <c r="E36" s="67">
        <v>167</v>
      </c>
      <c r="F36" s="67">
        <v>134</v>
      </c>
      <c r="G36" s="67">
        <v>301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7">
        <v>25</v>
      </c>
      <c r="R36" s="67">
        <v>20</v>
      </c>
      <c r="S36" s="67">
        <v>45</v>
      </c>
      <c r="T36" s="67">
        <v>102</v>
      </c>
      <c r="U36" s="67">
        <v>64</v>
      </c>
      <c r="V36" s="67">
        <v>166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77</v>
      </c>
      <c r="AG36" s="67">
        <v>41</v>
      </c>
      <c r="AH36" s="67">
        <v>118</v>
      </c>
      <c r="AI36" s="67">
        <v>86</v>
      </c>
      <c r="AJ36" s="67">
        <v>71</v>
      </c>
      <c r="AK36" s="67">
        <v>157</v>
      </c>
      <c r="AL36" s="67">
        <v>5</v>
      </c>
      <c r="AM36" s="67">
        <v>0</v>
      </c>
      <c r="AN36" s="67">
        <v>5</v>
      </c>
      <c r="AO36" s="67">
        <v>1</v>
      </c>
      <c r="AP36" s="67">
        <v>1</v>
      </c>
      <c r="AQ36" s="67">
        <v>2</v>
      </c>
      <c r="AR36" s="67">
        <v>1</v>
      </c>
      <c r="AS36" s="67">
        <v>3</v>
      </c>
      <c r="AT36" s="67">
        <v>4</v>
      </c>
      <c r="AU36" s="67">
        <v>913</v>
      </c>
      <c r="AV36" s="67">
        <v>143</v>
      </c>
      <c r="AW36" s="67">
        <v>6</v>
      </c>
      <c r="AX36" s="30" t="s">
        <v>56</v>
      </c>
      <c r="AY36" s="31">
        <v>8</v>
      </c>
      <c r="AZ36" s="30" t="s">
        <v>57</v>
      </c>
      <c r="BA36" s="31">
        <v>1</v>
      </c>
      <c r="BB36" s="30" t="s">
        <v>58</v>
      </c>
      <c r="BC36" s="31">
        <v>1</v>
      </c>
      <c r="BD36" s="30" t="s">
        <v>59</v>
      </c>
      <c r="BE36" s="31">
        <v>0</v>
      </c>
      <c r="BF36" s="30" t="s">
        <v>60</v>
      </c>
      <c r="BG36" s="31">
        <v>2</v>
      </c>
      <c r="BH36" s="30" t="s">
        <v>75</v>
      </c>
      <c r="BI36" s="31">
        <v>0</v>
      </c>
      <c r="BJ36" s="30" t="s">
        <v>73</v>
      </c>
      <c r="BK36" s="31">
        <v>0</v>
      </c>
      <c r="BL36" s="30" t="s">
        <v>62</v>
      </c>
      <c r="BM36" s="31">
        <v>0</v>
      </c>
      <c r="BN36" s="30" t="s">
        <v>72</v>
      </c>
      <c r="BO36" s="31">
        <v>0</v>
      </c>
      <c r="BP36" s="30" t="s">
        <v>63</v>
      </c>
      <c r="BQ36" s="31">
        <v>0</v>
      </c>
      <c r="BR36" s="30" t="s">
        <v>69</v>
      </c>
      <c r="BS36" s="31">
        <v>0</v>
      </c>
      <c r="BT36" s="30" t="s">
        <v>74</v>
      </c>
      <c r="BU36" s="31">
        <v>0</v>
      </c>
      <c r="BV36" s="30" t="s">
        <v>68</v>
      </c>
      <c r="BW36" s="31">
        <v>0</v>
      </c>
      <c r="BX36" s="29" t="s">
        <v>66</v>
      </c>
      <c r="BY36" s="31">
        <v>0</v>
      </c>
      <c r="BZ36" s="29" t="s">
        <v>61</v>
      </c>
      <c r="CA36" s="31">
        <v>0</v>
      </c>
      <c r="CB36" s="29" t="s">
        <v>64</v>
      </c>
      <c r="CC36" s="31">
        <v>0</v>
      </c>
      <c r="CD36" s="29" t="s">
        <v>83</v>
      </c>
      <c r="CE36" s="31">
        <v>0</v>
      </c>
      <c r="CF36" s="31" t="s">
        <v>84</v>
      </c>
      <c r="CG36" s="31">
        <v>0</v>
      </c>
      <c r="CH36" s="31" t="s">
        <v>85</v>
      </c>
      <c r="CI36" s="31">
        <v>0</v>
      </c>
      <c r="CJ36" s="31" t="s">
        <v>94</v>
      </c>
      <c r="CK36" s="31">
        <v>0</v>
      </c>
      <c r="CL36" s="31" t="s">
        <v>95</v>
      </c>
      <c r="CM36" s="31">
        <v>0</v>
      </c>
      <c r="CN36" s="29" t="s">
        <v>79</v>
      </c>
      <c r="CO36" s="31">
        <v>0</v>
      </c>
      <c r="CP36" s="31" t="s">
        <v>93</v>
      </c>
      <c r="CQ36" s="31">
        <v>0</v>
      </c>
      <c r="CR36" s="31" t="s">
        <v>91</v>
      </c>
      <c r="CS36" s="31">
        <v>0</v>
      </c>
      <c r="CT36" s="31" t="s">
        <v>92</v>
      </c>
      <c r="CU36" s="31">
        <v>0</v>
      </c>
      <c r="CV36" s="31" t="s">
        <v>102</v>
      </c>
      <c r="CW36" s="31">
        <v>0</v>
      </c>
      <c r="CX36" s="31" t="s">
        <v>103</v>
      </c>
      <c r="CY36" s="31">
        <v>0</v>
      </c>
      <c r="CZ36" s="31" t="s">
        <v>104</v>
      </c>
      <c r="DA36" s="31">
        <v>0</v>
      </c>
      <c r="DB36" s="31" t="s">
        <v>105</v>
      </c>
      <c r="DC36" s="31">
        <v>0</v>
      </c>
      <c r="DD36" s="31" t="s">
        <v>106</v>
      </c>
      <c r="DE36" s="31">
        <v>0</v>
      </c>
      <c r="DF36" s="31" t="s">
        <v>107</v>
      </c>
      <c r="DG36" s="31">
        <v>0</v>
      </c>
      <c r="DH36" s="31" t="s">
        <v>109</v>
      </c>
      <c r="DI36" s="31">
        <v>0</v>
      </c>
      <c r="DJ36" s="31" t="s">
        <v>111</v>
      </c>
      <c r="DK36" s="31">
        <v>0</v>
      </c>
      <c r="DL36" s="31" t="s">
        <v>113</v>
      </c>
      <c r="DM36" s="31">
        <v>0</v>
      </c>
      <c r="DN36" s="37">
        <f t="shared" si="2"/>
        <v>12</v>
      </c>
      <c r="DO36" s="38">
        <f>J9+M9+P9+S9+V9</f>
        <v>1074</v>
      </c>
      <c r="DP36" s="38">
        <f>DN36+AU36+AV36+AW36</f>
        <v>1074</v>
      </c>
      <c r="DQ36" s="39">
        <f t="shared" si="3"/>
        <v>0</v>
      </c>
      <c r="DR36" s="40" t="str">
        <f t="shared" si="4"/>
        <v xml:space="preserve"> Data Okay</v>
      </c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</row>
    <row r="37" spans="1:198" s="1" customFormat="1" ht="18.75" customHeight="1">
      <c r="A37" s="32">
        <v>5</v>
      </c>
      <c r="B37" s="29">
        <v>5</v>
      </c>
      <c r="C37" s="29">
        <v>7</v>
      </c>
      <c r="D37" s="29">
        <v>12</v>
      </c>
      <c r="E37" s="29">
        <v>110</v>
      </c>
      <c r="F37" s="29">
        <v>69</v>
      </c>
      <c r="G37" s="29">
        <v>179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5</v>
      </c>
      <c r="R37" s="29">
        <v>3</v>
      </c>
      <c r="S37" s="29">
        <v>8</v>
      </c>
      <c r="T37" s="29">
        <v>67</v>
      </c>
      <c r="U37" s="29">
        <v>40</v>
      </c>
      <c r="V37" s="29">
        <v>107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41</v>
      </c>
      <c r="AG37" s="29">
        <v>24</v>
      </c>
      <c r="AH37" s="29">
        <v>65</v>
      </c>
      <c r="AI37" s="29">
        <v>80</v>
      </c>
      <c r="AJ37" s="29">
        <v>48</v>
      </c>
      <c r="AK37" s="29">
        <v>128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412</v>
      </c>
      <c r="AV37" s="29">
        <v>238</v>
      </c>
      <c r="AW37" s="29">
        <v>0</v>
      </c>
      <c r="AX37" s="30" t="s">
        <v>56</v>
      </c>
      <c r="AY37" s="31">
        <v>0</v>
      </c>
      <c r="AZ37" s="30" t="s">
        <v>57</v>
      </c>
      <c r="BA37" s="31">
        <v>0</v>
      </c>
      <c r="BB37" s="30" t="s">
        <v>58</v>
      </c>
      <c r="BC37" s="31">
        <v>0</v>
      </c>
      <c r="BD37" s="30" t="s">
        <v>59</v>
      </c>
      <c r="BE37" s="31">
        <v>0</v>
      </c>
      <c r="BF37" s="30" t="s">
        <v>60</v>
      </c>
      <c r="BG37" s="31">
        <v>0</v>
      </c>
      <c r="BH37" s="30" t="s">
        <v>75</v>
      </c>
      <c r="BI37" s="31">
        <v>0</v>
      </c>
      <c r="BJ37" s="30" t="s">
        <v>73</v>
      </c>
      <c r="BK37" s="31">
        <v>0</v>
      </c>
      <c r="BL37" s="30" t="s">
        <v>62</v>
      </c>
      <c r="BM37" s="31">
        <v>0</v>
      </c>
      <c r="BN37" s="30" t="s">
        <v>72</v>
      </c>
      <c r="BO37" s="31">
        <v>1</v>
      </c>
      <c r="BP37" s="30" t="s">
        <v>63</v>
      </c>
      <c r="BQ37" s="31">
        <v>0</v>
      </c>
      <c r="BR37" s="30" t="s">
        <v>69</v>
      </c>
      <c r="BS37" s="31">
        <v>0</v>
      </c>
      <c r="BT37" s="30" t="s">
        <v>74</v>
      </c>
      <c r="BU37" s="31">
        <v>0</v>
      </c>
      <c r="BV37" s="30" t="s">
        <v>68</v>
      </c>
      <c r="BW37" s="31">
        <v>0</v>
      </c>
      <c r="BX37" s="29" t="s">
        <v>66</v>
      </c>
      <c r="BY37" s="31">
        <v>2</v>
      </c>
      <c r="BZ37" s="29" t="s">
        <v>61</v>
      </c>
      <c r="CA37" s="31">
        <v>0</v>
      </c>
      <c r="CB37" s="29" t="s">
        <v>64</v>
      </c>
      <c r="CC37" s="31">
        <v>0</v>
      </c>
      <c r="CD37" s="29" t="s">
        <v>83</v>
      </c>
      <c r="CE37" s="31">
        <v>0</v>
      </c>
      <c r="CF37" s="31" t="s">
        <v>84</v>
      </c>
      <c r="CG37" s="31">
        <v>0</v>
      </c>
      <c r="CH37" s="31" t="s">
        <v>85</v>
      </c>
      <c r="CI37" s="31">
        <v>0</v>
      </c>
      <c r="CJ37" s="31" t="s">
        <v>94</v>
      </c>
      <c r="CK37" s="31">
        <v>0</v>
      </c>
      <c r="CL37" s="31" t="s">
        <v>95</v>
      </c>
      <c r="CM37" s="31">
        <v>0</v>
      </c>
      <c r="CN37" s="29" t="s">
        <v>79</v>
      </c>
      <c r="CO37" s="31">
        <v>0</v>
      </c>
      <c r="CP37" s="31" t="s">
        <v>93</v>
      </c>
      <c r="CQ37" s="31">
        <v>0</v>
      </c>
      <c r="CR37" s="31" t="s">
        <v>91</v>
      </c>
      <c r="CS37" s="31">
        <v>0</v>
      </c>
      <c r="CT37" s="31" t="s">
        <v>92</v>
      </c>
      <c r="CU37" s="31">
        <v>0</v>
      </c>
      <c r="CV37" s="31" t="s">
        <v>102</v>
      </c>
      <c r="CW37" s="31">
        <v>0</v>
      </c>
      <c r="CX37" s="31" t="s">
        <v>103</v>
      </c>
      <c r="CY37" s="31">
        <v>0</v>
      </c>
      <c r="CZ37" s="31" t="s">
        <v>104</v>
      </c>
      <c r="DA37" s="31">
        <v>0</v>
      </c>
      <c r="DB37" s="31" t="s">
        <v>105</v>
      </c>
      <c r="DC37" s="31">
        <v>0</v>
      </c>
      <c r="DD37" s="31" t="s">
        <v>106</v>
      </c>
      <c r="DE37" s="31">
        <v>0</v>
      </c>
      <c r="DF37" s="31" t="s">
        <v>107</v>
      </c>
      <c r="DG37" s="31">
        <v>0</v>
      </c>
      <c r="DH37" s="31" t="s">
        <v>109</v>
      </c>
      <c r="DI37" s="31">
        <v>0</v>
      </c>
      <c r="DJ37" s="31" t="s">
        <v>111</v>
      </c>
      <c r="DK37" s="31">
        <v>0</v>
      </c>
      <c r="DL37" s="31" t="s">
        <v>113</v>
      </c>
      <c r="DM37" s="31">
        <v>0</v>
      </c>
      <c r="DN37" s="37">
        <f t="shared" si="2"/>
        <v>3</v>
      </c>
      <c r="DO37" s="38">
        <f t="shared" ref="DO37:DO51" si="5">J10+M10+P10+S10+V10</f>
        <v>653</v>
      </c>
      <c r="DP37" s="38">
        <f t="shared" si="1"/>
        <v>653</v>
      </c>
      <c r="DQ37" s="39">
        <f t="shared" si="3"/>
        <v>0</v>
      </c>
      <c r="DR37" s="40" t="str">
        <f t="shared" si="4"/>
        <v xml:space="preserve"> Data Okay</v>
      </c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</row>
    <row r="38" spans="1:198" s="1" customFormat="1" ht="18.75" customHeight="1">
      <c r="A38" s="32">
        <v>6</v>
      </c>
      <c r="B38" s="29">
        <v>73</v>
      </c>
      <c r="C38" s="29">
        <v>76</v>
      </c>
      <c r="D38" s="29">
        <v>149</v>
      </c>
      <c r="E38" s="29">
        <v>116</v>
      </c>
      <c r="F38" s="29">
        <v>99</v>
      </c>
      <c r="G38" s="29">
        <v>215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3</v>
      </c>
      <c r="O38" s="29">
        <v>1</v>
      </c>
      <c r="P38" s="29">
        <v>4</v>
      </c>
      <c r="Q38" s="29">
        <v>46</v>
      </c>
      <c r="R38" s="29">
        <v>64</v>
      </c>
      <c r="S38" s="29">
        <v>110</v>
      </c>
      <c r="T38" s="29">
        <v>41</v>
      </c>
      <c r="U38" s="29">
        <v>42</v>
      </c>
      <c r="V38" s="29">
        <v>83</v>
      </c>
      <c r="W38" s="29">
        <v>0</v>
      </c>
      <c r="X38" s="29">
        <v>0</v>
      </c>
      <c r="Y38" s="29">
        <v>0</v>
      </c>
      <c r="Z38" s="29">
        <v>1</v>
      </c>
      <c r="AA38" s="29">
        <v>0</v>
      </c>
      <c r="AB38" s="29">
        <v>1</v>
      </c>
      <c r="AC38" s="29">
        <v>0</v>
      </c>
      <c r="AD38" s="29">
        <v>0</v>
      </c>
      <c r="AE38" s="29">
        <v>0</v>
      </c>
      <c r="AF38" s="29">
        <v>59</v>
      </c>
      <c r="AG38" s="29">
        <v>63</v>
      </c>
      <c r="AH38" s="29">
        <v>122</v>
      </c>
      <c r="AI38" s="29">
        <v>54</v>
      </c>
      <c r="AJ38" s="29">
        <v>33</v>
      </c>
      <c r="AK38" s="29">
        <v>87</v>
      </c>
      <c r="AL38" s="29">
        <v>0</v>
      </c>
      <c r="AM38" s="29">
        <v>0</v>
      </c>
      <c r="AN38" s="29">
        <v>0</v>
      </c>
      <c r="AO38" s="29">
        <v>1</v>
      </c>
      <c r="AP38" s="29">
        <v>1</v>
      </c>
      <c r="AQ38" s="29">
        <v>2</v>
      </c>
      <c r="AR38" s="29">
        <v>0</v>
      </c>
      <c r="AS38" s="29">
        <v>0</v>
      </c>
      <c r="AT38" s="29">
        <v>0</v>
      </c>
      <c r="AU38" s="29">
        <v>926</v>
      </c>
      <c r="AV38" s="29">
        <v>103</v>
      </c>
      <c r="AW38" s="29">
        <v>0</v>
      </c>
      <c r="AX38" s="30" t="s">
        <v>56</v>
      </c>
      <c r="AY38" s="31">
        <v>0</v>
      </c>
      <c r="AZ38" s="30" t="s">
        <v>57</v>
      </c>
      <c r="BA38" s="31">
        <v>0</v>
      </c>
      <c r="BB38" s="30" t="s">
        <v>58</v>
      </c>
      <c r="BC38" s="31">
        <v>0</v>
      </c>
      <c r="BD38" s="30" t="s">
        <v>59</v>
      </c>
      <c r="BE38" s="31">
        <v>0</v>
      </c>
      <c r="BF38" s="30" t="s">
        <v>60</v>
      </c>
      <c r="BG38" s="31">
        <v>0</v>
      </c>
      <c r="BH38" s="30" t="s">
        <v>75</v>
      </c>
      <c r="BI38" s="31">
        <v>0</v>
      </c>
      <c r="BJ38" s="30" t="s">
        <v>73</v>
      </c>
      <c r="BK38" s="31">
        <v>0</v>
      </c>
      <c r="BL38" s="30" t="s">
        <v>62</v>
      </c>
      <c r="BM38" s="31">
        <v>0</v>
      </c>
      <c r="BN38" s="30" t="s">
        <v>72</v>
      </c>
      <c r="BO38" s="31">
        <v>0</v>
      </c>
      <c r="BP38" s="30" t="s">
        <v>63</v>
      </c>
      <c r="BQ38" s="31">
        <v>0</v>
      </c>
      <c r="BR38" s="30" t="s">
        <v>69</v>
      </c>
      <c r="BS38" s="31">
        <v>0</v>
      </c>
      <c r="BT38" s="30" t="s">
        <v>74</v>
      </c>
      <c r="BU38" s="31">
        <v>0</v>
      </c>
      <c r="BV38" s="30" t="s">
        <v>68</v>
      </c>
      <c r="BW38" s="31">
        <v>0</v>
      </c>
      <c r="BX38" s="29" t="s">
        <v>66</v>
      </c>
      <c r="BY38" s="31">
        <v>0</v>
      </c>
      <c r="BZ38" s="29" t="s">
        <v>61</v>
      </c>
      <c r="CA38" s="31">
        <v>0</v>
      </c>
      <c r="CB38" s="29" t="s">
        <v>64</v>
      </c>
      <c r="CC38" s="31">
        <v>0</v>
      </c>
      <c r="CD38" s="29" t="s">
        <v>83</v>
      </c>
      <c r="CE38" s="31">
        <v>0</v>
      </c>
      <c r="CF38" s="31" t="s">
        <v>84</v>
      </c>
      <c r="CG38" s="31">
        <v>0</v>
      </c>
      <c r="CH38" s="31" t="s">
        <v>85</v>
      </c>
      <c r="CI38" s="31">
        <v>0</v>
      </c>
      <c r="CJ38" s="31" t="s">
        <v>94</v>
      </c>
      <c r="CK38" s="31">
        <v>0</v>
      </c>
      <c r="CL38" s="31" t="s">
        <v>95</v>
      </c>
      <c r="CM38" s="31">
        <v>0</v>
      </c>
      <c r="CN38" s="29" t="s">
        <v>79</v>
      </c>
      <c r="CO38" s="31">
        <v>0</v>
      </c>
      <c r="CP38" s="31" t="s">
        <v>93</v>
      </c>
      <c r="CQ38" s="31">
        <v>0</v>
      </c>
      <c r="CR38" s="31" t="s">
        <v>91</v>
      </c>
      <c r="CS38" s="31">
        <v>0</v>
      </c>
      <c r="CT38" s="31" t="s">
        <v>92</v>
      </c>
      <c r="CU38" s="31">
        <v>0</v>
      </c>
      <c r="CV38" s="31" t="s">
        <v>102</v>
      </c>
      <c r="CW38" s="31">
        <v>0</v>
      </c>
      <c r="CX38" s="31" t="s">
        <v>103</v>
      </c>
      <c r="CY38" s="31">
        <v>0</v>
      </c>
      <c r="CZ38" s="31" t="s">
        <v>104</v>
      </c>
      <c r="DA38" s="31">
        <v>0</v>
      </c>
      <c r="DB38" s="31" t="s">
        <v>105</v>
      </c>
      <c r="DC38" s="31">
        <v>0</v>
      </c>
      <c r="DD38" s="31" t="s">
        <v>106</v>
      </c>
      <c r="DE38" s="31">
        <v>0</v>
      </c>
      <c r="DF38" s="31" t="s">
        <v>107</v>
      </c>
      <c r="DG38" s="31">
        <v>0</v>
      </c>
      <c r="DH38" s="31" t="s">
        <v>109</v>
      </c>
      <c r="DI38" s="31">
        <v>0</v>
      </c>
      <c r="DJ38" s="31" t="s">
        <v>111</v>
      </c>
      <c r="DK38" s="31">
        <v>0</v>
      </c>
      <c r="DL38" s="31" t="s">
        <v>113</v>
      </c>
      <c r="DM38" s="31">
        <v>0</v>
      </c>
      <c r="DN38" s="37">
        <f t="shared" si="2"/>
        <v>0</v>
      </c>
      <c r="DO38" s="38">
        <f t="shared" si="5"/>
        <v>1029</v>
      </c>
      <c r="DP38" s="38">
        <f t="shared" si="1"/>
        <v>1029</v>
      </c>
      <c r="DQ38" s="39">
        <f t="shared" si="3"/>
        <v>0</v>
      </c>
      <c r="DR38" s="40" t="str">
        <f t="shared" si="4"/>
        <v xml:space="preserve"> Data Okay</v>
      </c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</row>
    <row r="39" spans="1:198" s="1" customFormat="1" ht="18.75" customHeight="1">
      <c r="A39" s="32">
        <v>7</v>
      </c>
      <c r="B39" s="29">
        <v>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30" t="s">
        <v>56</v>
      </c>
      <c r="AY39" s="31">
        <v>0</v>
      </c>
      <c r="AZ39" s="30" t="s">
        <v>57</v>
      </c>
      <c r="BA39" s="31">
        <v>0</v>
      </c>
      <c r="BB39" s="30" t="s">
        <v>58</v>
      </c>
      <c r="BC39" s="31">
        <v>0</v>
      </c>
      <c r="BD39" s="30" t="s">
        <v>59</v>
      </c>
      <c r="BE39" s="31">
        <v>0</v>
      </c>
      <c r="BF39" s="30" t="s">
        <v>60</v>
      </c>
      <c r="BG39" s="31">
        <v>0</v>
      </c>
      <c r="BH39" s="30" t="s">
        <v>75</v>
      </c>
      <c r="BI39" s="31">
        <v>0</v>
      </c>
      <c r="BJ39" s="30" t="s">
        <v>73</v>
      </c>
      <c r="BK39" s="31">
        <v>0</v>
      </c>
      <c r="BL39" s="30" t="s">
        <v>62</v>
      </c>
      <c r="BM39" s="31">
        <v>0</v>
      </c>
      <c r="BN39" s="30" t="s">
        <v>72</v>
      </c>
      <c r="BO39" s="31">
        <v>0</v>
      </c>
      <c r="BP39" s="30" t="s">
        <v>63</v>
      </c>
      <c r="BQ39" s="31">
        <v>0</v>
      </c>
      <c r="BR39" s="30" t="s">
        <v>69</v>
      </c>
      <c r="BS39" s="31">
        <v>0</v>
      </c>
      <c r="BT39" s="30" t="s">
        <v>74</v>
      </c>
      <c r="BU39" s="31">
        <v>0</v>
      </c>
      <c r="BV39" s="30" t="s">
        <v>68</v>
      </c>
      <c r="BW39" s="31">
        <v>0</v>
      </c>
      <c r="BX39" s="29" t="s">
        <v>66</v>
      </c>
      <c r="BY39" s="31">
        <v>0</v>
      </c>
      <c r="BZ39" s="29" t="s">
        <v>61</v>
      </c>
      <c r="CA39" s="31">
        <v>0</v>
      </c>
      <c r="CB39" s="29" t="s">
        <v>64</v>
      </c>
      <c r="CC39" s="31">
        <v>0</v>
      </c>
      <c r="CD39" s="29" t="s">
        <v>83</v>
      </c>
      <c r="CE39" s="31">
        <v>0</v>
      </c>
      <c r="CF39" s="31" t="s">
        <v>84</v>
      </c>
      <c r="CG39" s="31">
        <v>0</v>
      </c>
      <c r="CH39" s="31" t="s">
        <v>85</v>
      </c>
      <c r="CI39" s="31">
        <v>0</v>
      </c>
      <c r="CJ39" s="31" t="s">
        <v>94</v>
      </c>
      <c r="CK39" s="31">
        <v>0</v>
      </c>
      <c r="CL39" s="31" t="s">
        <v>95</v>
      </c>
      <c r="CM39" s="31">
        <v>0</v>
      </c>
      <c r="CN39" s="29" t="s">
        <v>79</v>
      </c>
      <c r="CO39" s="31">
        <v>0</v>
      </c>
      <c r="CP39" s="31" t="s">
        <v>93</v>
      </c>
      <c r="CQ39" s="31">
        <v>0</v>
      </c>
      <c r="CR39" s="31" t="s">
        <v>91</v>
      </c>
      <c r="CS39" s="31">
        <v>0</v>
      </c>
      <c r="CT39" s="31" t="s">
        <v>92</v>
      </c>
      <c r="CU39" s="31">
        <v>0</v>
      </c>
      <c r="CV39" s="31" t="s">
        <v>102</v>
      </c>
      <c r="CW39" s="31">
        <v>0</v>
      </c>
      <c r="CX39" s="31" t="s">
        <v>103</v>
      </c>
      <c r="CY39" s="31">
        <v>0</v>
      </c>
      <c r="CZ39" s="31" t="s">
        <v>104</v>
      </c>
      <c r="DA39" s="31">
        <v>0</v>
      </c>
      <c r="DB39" s="31" t="s">
        <v>105</v>
      </c>
      <c r="DC39" s="31">
        <v>0</v>
      </c>
      <c r="DD39" s="31" t="s">
        <v>106</v>
      </c>
      <c r="DE39" s="31">
        <v>0</v>
      </c>
      <c r="DF39" s="31" t="s">
        <v>107</v>
      </c>
      <c r="DG39" s="31">
        <v>0</v>
      </c>
      <c r="DH39" s="31" t="s">
        <v>109</v>
      </c>
      <c r="DI39" s="31">
        <v>0</v>
      </c>
      <c r="DJ39" s="31" t="s">
        <v>111</v>
      </c>
      <c r="DK39" s="31">
        <v>0</v>
      </c>
      <c r="DL39" s="31" t="s">
        <v>113</v>
      </c>
      <c r="DM39" s="31">
        <v>0</v>
      </c>
      <c r="DN39" s="37">
        <f t="shared" si="2"/>
        <v>0</v>
      </c>
      <c r="DO39" s="38">
        <f t="shared" si="5"/>
        <v>0</v>
      </c>
      <c r="DP39" s="38">
        <f t="shared" si="1"/>
        <v>0</v>
      </c>
      <c r="DQ39" s="39">
        <f t="shared" si="3"/>
        <v>0</v>
      </c>
      <c r="DR39" s="40" t="str">
        <f t="shared" si="4"/>
        <v xml:space="preserve"> Data Okay</v>
      </c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</row>
    <row r="40" spans="1:198" s="1" customFormat="1" ht="18.75" customHeight="1">
      <c r="A40" s="32">
        <v>8</v>
      </c>
      <c r="B40" s="29">
        <v>0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30" t="s">
        <v>56</v>
      </c>
      <c r="AY40" s="31">
        <v>0</v>
      </c>
      <c r="AZ40" s="30" t="s">
        <v>57</v>
      </c>
      <c r="BA40" s="31">
        <v>0</v>
      </c>
      <c r="BB40" s="30" t="s">
        <v>58</v>
      </c>
      <c r="BC40" s="31">
        <v>0</v>
      </c>
      <c r="BD40" s="30" t="s">
        <v>59</v>
      </c>
      <c r="BE40" s="31">
        <v>0</v>
      </c>
      <c r="BF40" s="30" t="s">
        <v>60</v>
      </c>
      <c r="BG40" s="31">
        <v>0</v>
      </c>
      <c r="BH40" s="30" t="s">
        <v>75</v>
      </c>
      <c r="BI40" s="31">
        <v>0</v>
      </c>
      <c r="BJ40" s="30" t="s">
        <v>73</v>
      </c>
      <c r="BK40" s="31">
        <v>0</v>
      </c>
      <c r="BL40" s="30" t="s">
        <v>62</v>
      </c>
      <c r="BM40" s="31">
        <v>0</v>
      </c>
      <c r="BN40" s="30" t="s">
        <v>72</v>
      </c>
      <c r="BO40" s="31">
        <v>0</v>
      </c>
      <c r="BP40" s="30" t="s">
        <v>63</v>
      </c>
      <c r="BQ40" s="31">
        <v>0</v>
      </c>
      <c r="BR40" s="30" t="s">
        <v>69</v>
      </c>
      <c r="BS40" s="31">
        <v>0</v>
      </c>
      <c r="BT40" s="30" t="s">
        <v>74</v>
      </c>
      <c r="BU40" s="31">
        <v>0</v>
      </c>
      <c r="BV40" s="30" t="s">
        <v>68</v>
      </c>
      <c r="BW40" s="31">
        <v>0</v>
      </c>
      <c r="BX40" s="29" t="s">
        <v>66</v>
      </c>
      <c r="BY40" s="31">
        <v>0</v>
      </c>
      <c r="BZ40" s="29" t="s">
        <v>61</v>
      </c>
      <c r="CA40" s="31">
        <v>0</v>
      </c>
      <c r="CB40" s="29" t="s">
        <v>64</v>
      </c>
      <c r="CC40" s="31">
        <v>0</v>
      </c>
      <c r="CD40" s="29" t="s">
        <v>83</v>
      </c>
      <c r="CE40" s="31">
        <v>0</v>
      </c>
      <c r="CF40" s="31" t="s">
        <v>84</v>
      </c>
      <c r="CG40" s="31">
        <v>0</v>
      </c>
      <c r="CH40" s="31" t="s">
        <v>85</v>
      </c>
      <c r="CI40" s="31">
        <v>0</v>
      </c>
      <c r="CJ40" s="31" t="s">
        <v>94</v>
      </c>
      <c r="CK40" s="31">
        <v>0</v>
      </c>
      <c r="CL40" s="31" t="s">
        <v>95</v>
      </c>
      <c r="CM40" s="31">
        <v>0</v>
      </c>
      <c r="CN40" s="29" t="s">
        <v>79</v>
      </c>
      <c r="CO40" s="31">
        <v>0</v>
      </c>
      <c r="CP40" s="31" t="s">
        <v>93</v>
      </c>
      <c r="CQ40" s="31">
        <v>0</v>
      </c>
      <c r="CR40" s="31" t="s">
        <v>91</v>
      </c>
      <c r="CS40" s="31">
        <v>0</v>
      </c>
      <c r="CT40" s="31" t="s">
        <v>92</v>
      </c>
      <c r="CU40" s="31">
        <v>0</v>
      </c>
      <c r="CV40" s="31" t="s">
        <v>102</v>
      </c>
      <c r="CW40" s="31">
        <v>0</v>
      </c>
      <c r="CX40" s="31" t="s">
        <v>103</v>
      </c>
      <c r="CY40" s="31">
        <v>0</v>
      </c>
      <c r="CZ40" s="31" t="s">
        <v>104</v>
      </c>
      <c r="DA40" s="31">
        <v>0</v>
      </c>
      <c r="DB40" s="31" t="s">
        <v>105</v>
      </c>
      <c r="DC40" s="31">
        <v>0</v>
      </c>
      <c r="DD40" s="31" t="s">
        <v>106</v>
      </c>
      <c r="DE40" s="31">
        <v>0</v>
      </c>
      <c r="DF40" s="31" t="s">
        <v>107</v>
      </c>
      <c r="DG40" s="31">
        <v>0</v>
      </c>
      <c r="DH40" s="31" t="s">
        <v>109</v>
      </c>
      <c r="DI40" s="31">
        <v>0</v>
      </c>
      <c r="DJ40" s="31" t="s">
        <v>111</v>
      </c>
      <c r="DK40" s="31">
        <v>0</v>
      </c>
      <c r="DL40" s="31" t="s">
        <v>113</v>
      </c>
      <c r="DM40" s="31">
        <v>0</v>
      </c>
      <c r="DN40" s="37">
        <f t="shared" si="2"/>
        <v>0</v>
      </c>
      <c r="DO40" s="38">
        <f t="shared" si="5"/>
        <v>0</v>
      </c>
      <c r="DP40" s="38">
        <f t="shared" si="1"/>
        <v>0</v>
      </c>
      <c r="DQ40" s="39">
        <f t="shared" si="3"/>
        <v>0</v>
      </c>
      <c r="DR40" s="40" t="str">
        <f t="shared" si="4"/>
        <v xml:space="preserve"> Data Okay</v>
      </c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</row>
    <row r="41" spans="1:198" s="1" customFormat="1" ht="18.75" customHeight="1">
      <c r="A41" s="56">
        <v>9</v>
      </c>
      <c r="B41" s="29">
        <v>0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30" t="s">
        <v>56</v>
      </c>
      <c r="AY41" s="31">
        <v>0</v>
      </c>
      <c r="AZ41" s="30" t="s">
        <v>57</v>
      </c>
      <c r="BA41" s="31">
        <v>0</v>
      </c>
      <c r="BB41" s="30" t="s">
        <v>58</v>
      </c>
      <c r="BC41" s="31">
        <v>0</v>
      </c>
      <c r="BD41" s="30" t="s">
        <v>59</v>
      </c>
      <c r="BE41" s="31">
        <v>0</v>
      </c>
      <c r="BF41" s="30" t="s">
        <v>60</v>
      </c>
      <c r="BG41" s="31">
        <v>0</v>
      </c>
      <c r="BH41" s="30" t="s">
        <v>75</v>
      </c>
      <c r="BI41" s="31">
        <v>0</v>
      </c>
      <c r="BJ41" s="30" t="s">
        <v>73</v>
      </c>
      <c r="BK41" s="31">
        <v>0</v>
      </c>
      <c r="BL41" s="30" t="s">
        <v>62</v>
      </c>
      <c r="BM41" s="31">
        <v>0</v>
      </c>
      <c r="BN41" s="30" t="s">
        <v>72</v>
      </c>
      <c r="BO41" s="31">
        <v>0</v>
      </c>
      <c r="BP41" s="30" t="s">
        <v>63</v>
      </c>
      <c r="BQ41" s="31">
        <v>0</v>
      </c>
      <c r="BR41" s="30" t="s">
        <v>69</v>
      </c>
      <c r="BS41" s="31">
        <v>0</v>
      </c>
      <c r="BT41" s="30" t="s">
        <v>74</v>
      </c>
      <c r="BU41" s="31">
        <v>0</v>
      </c>
      <c r="BV41" s="30" t="s">
        <v>68</v>
      </c>
      <c r="BW41" s="31">
        <v>0</v>
      </c>
      <c r="BX41" s="29" t="s">
        <v>66</v>
      </c>
      <c r="BY41" s="31">
        <v>0</v>
      </c>
      <c r="BZ41" s="29" t="s">
        <v>61</v>
      </c>
      <c r="CA41" s="31">
        <v>0</v>
      </c>
      <c r="CB41" s="29" t="s">
        <v>64</v>
      </c>
      <c r="CC41" s="31">
        <v>0</v>
      </c>
      <c r="CD41" s="29" t="s">
        <v>83</v>
      </c>
      <c r="CE41" s="31">
        <v>0</v>
      </c>
      <c r="CF41" s="31" t="s">
        <v>84</v>
      </c>
      <c r="CG41" s="31">
        <v>0</v>
      </c>
      <c r="CH41" s="31" t="s">
        <v>85</v>
      </c>
      <c r="CI41" s="31">
        <v>0</v>
      </c>
      <c r="CJ41" s="31" t="s">
        <v>94</v>
      </c>
      <c r="CK41" s="31">
        <v>0</v>
      </c>
      <c r="CL41" s="31" t="s">
        <v>95</v>
      </c>
      <c r="CM41" s="31">
        <v>0</v>
      </c>
      <c r="CN41" s="29" t="s">
        <v>79</v>
      </c>
      <c r="CO41" s="31">
        <v>0</v>
      </c>
      <c r="CP41" s="31" t="s">
        <v>93</v>
      </c>
      <c r="CQ41" s="31">
        <v>0</v>
      </c>
      <c r="CR41" s="31" t="s">
        <v>91</v>
      </c>
      <c r="CS41" s="31">
        <v>0</v>
      </c>
      <c r="CT41" s="31" t="s">
        <v>92</v>
      </c>
      <c r="CU41" s="31">
        <v>0</v>
      </c>
      <c r="CV41" s="31" t="s">
        <v>102</v>
      </c>
      <c r="CW41" s="31">
        <v>0</v>
      </c>
      <c r="CX41" s="31" t="s">
        <v>103</v>
      </c>
      <c r="CY41" s="31">
        <v>0</v>
      </c>
      <c r="CZ41" s="31" t="s">
        <v>104</v>
      </c>
      <c r="DA41" s="31">
        <v>0</v>
      </c>
      <c r="DB41" s="31" t="s">
        <v>105</v>
      </c>
      <c r="DC41" s="31">
        <v>0</v>
      </c>
      <c r="DD41" s="31" t="s">
        <v>106</v>
      </c>
      <c r="DE41" s="31">
        <v>0</v>
      </c>
      <c r="DF41" s="31" t="s">
        <v>107</v>
      </c>
      <c r="DG41" s="31">
        <v>0</v>
      </c>
      <c r="DH41" s="31" t="s">
        <v>109</v>
      </c>
      <c r="DI41" s="31">
        <v>0</v>
      </c>
      <c r="DJ41" s="31" t="s">
        <v>111</v>
      </c>
      <c r="DK41" s="31">
        <v>0</v>
      </c>
      <c r="DL41" s="31" t="s">
        <v>113</v>
      </c>
      <c r="DM41" s="31">
        <v>0</v>
      </c>
      <c r="DN41" s="37">
        <f t="shared" si="2"/>
        <v>0</v>
      </c>
      <c r="DO41" s="38">
        <f t="shared" si="5"/>
        <v>0</v>
      </c>
      <c r="DP41" s="38">
        <f t="shared" si="1"/>
        <v>0</v>
      </c>
      <c r="DQ41" s="39">
        <f t="shared" si="3"/>
        <v>0</v>
      </c>
      <c r="DR41" s="40" t="str">
        <f t="shared" si="4"/>
        <v xml:space="preserve"> Data Okay</v>
      </c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</row>
    <row r="42" spans="1:198" s="1" customFormat="1" ht="18.75" customHeight="1">
      <c r="A42" s="32">
        <v>10</v>
      </c>
      <c r="B42" s="29">
        <v>0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30" t="s">
        <v>56</v>
      </c>
      <c r="AY42" s="31">
        <v>0</v>
      </c>
      <c r="AZ42" s="30" t="s">
        <v>57</v>
      </c>
      <c r="BA42" s="31">
        <v>0</v>
      </c>
      <c r="BB42" s="30" t="s">
        <v>58</v>
      </c>
      <c r="BC42" s="31">
        <v>0</v>
      </c>
      <c r="BD42" s="30" t="s">
        <v>59</v>
      </c>
      <c r="BE42" s="31">
        <v>0</v>
      </c>
      <c r="BF42" s="30" t="s">
        <v>60</v>
      </c>
      <c r="BG42" s="31">
        <v>0</v>
      </c>
      <c r="BH42" s="30" t="s">
        <v>75</v>
      </c>
      <c r="BI42" s="31">
        <v>0</v>
      </c>
      <c r="BJ42" s="30" t="s">
        <v>73</v>
      </c>
      <c r="BK42" s="31">
        <v>0</v>
      </c>
      <c r="BL42" s="30" t="s">
        <v>62</v>
      </c>
      <c r="BM42" s="31">
        <v>0</v>
      </c>
      <c r="BN42" s="30" t="s">
        <v>72</v>
      </c>
      <c r="BO42" s="31">
        <v>0</v>
      </c>
      <c r="BP42" s="30" t="s">
        <v>63</v>
      </c>
      <c r="BQ42" s="31">
        <v>0</v>
      </c>
      <c r="BR42" s="30" t="s">
        <v>69</v>
      </c>
      <c r="BS42" s="31">
        <v>0</v>
      </c>
      <c r="BT42" s="30" t="s">
        <v>74</v>
      </c>
      <c r="BU42" s="31">
        <v>0</v>
      </c>
      <c r="BV42" s="30" t="s">
        <v>68</v>
      </c>
      <c r="BW42" s="31">
        <v>0</v>
      </c>
      <c r="BX42" s="29" t="s">
        <v>66</v>
      </c>
      <c r="BY42" s="31">
        <v>0</v>
      </c>
      <c r="BZ42" s="29" t="s">
        <v>61</v>
      </c>
      <c r="CA42" s="31">
        <v>0</v>
      </c>
      <c r="CB42" s="29" t="s">
        <v>64</v>
      </c>
      <c r="CC42" s="31">
        <v>0</v>
      </c>
      <c r="CD42" s="29" t="s">
        <v>83</v>
      </c>
      <c r="CE42" s="31">
        <v>0</v>
      </c>
      <c r="CF42" s="31" t="s">
        <v>84</v>
      </c>
      <c r="CG42" s="31">
        <v>0</v>
      </c>
      <c r="CH42" s="31" t="s">
        <v>85</v>
      </c>
      <c r="CI42" s="31">
        <v>0</v>
      </c>
      <c r="CJ42" s="31" t="s">
        <v>94</v>
      </c>
      <c r="CK42" s="31">
        <v>0</v>
      </c>
      <c r="CL42" s="31" t="s">
        <v>95</v>
      </c>
      <c r="CM42" s="31">
        <v>0</v>
      </c>
      <c r="CN42" s="29" t="s">
        <v>79</v>
      </c>
      <c r="CO42" s="31">
        <v>0</v>
      </c>
      <c r="CP42" s="31" t="s">
        <v>93</v>
      </c>
      <c r="CQ42" s="31">
        <v>0</v>
      </c>
      <c r="CR42" s="31" t="s">
        <v>91</v>
      </c>
      <c r="CS42" s="31">
        <v>0</v>
      </c>
      <c r="CT42" s="31" t="s">
        <v>92</v>
      </c>
      <c r="CU42" s="31">
        <v>0</v>
      </c>
      <c r="CV42" s="31" t="s">
        <v>102</v>
      </c>
      <c r="CW42" s="31">
        <v>0</v>
      </c>
      <c r="CX42" s="31" t="s">
        <v>103</v>
      </c>
      <c r="CY42" s="31">
        <v>0</v>
      </c>
      <c r="CZ42" s="31" t="s">
        <v>104</v>
      </c>
      <c r="DA42" s="31">
        <v>0</v>
      </c>
      <c r="DB42" s="31" t="s">
        <v>105</v>
      </c>
      <c r="DC42" s="31">
        <v>0</v>
      </c>
      <c r="DD42" s="31" t="s">
        <v>106</v>
      </c>
      <c r="DE42" s="31">
        <v>0</v>
      </c>
      <c r="DF42" s="31" t="s">
        <v>107</v>
      </c>
      <c r="DG42" s="31">
        <v>0</v>
      </c>
      <c r="DH42" s="31" t="s">
        <v>109</v>
      </c>
      <c r="DI42" s="31">
        <v>0</v>
      </c>
      <c r="DJ42" s="31" t="s">
        <v>111</v>
      </c>
      <c r="DK42" s="31">
        <v>0</v>
      </c>
      <c r="DL42" s="31" t="s">
        <v>113</v>
      </c>
      <c r="DM42" s="31">
        <v>0</v>
      </c>
      <c r="DN42" s="37">
        <f t="shared" si="2"/>
        <v>0</v>
      </c>
      <c r="DO42" s="38">
        <f>J15+M15+P15+S15+V15</f>
        <v>0</v>
      </c>
      <c r="DP42" s="38">
        <f>DN42+AU42+AV42+AW42</f>
        <v>0</v>
      </c>
      <c r="DQ42" s="39">
        <f t="shared" si="3"/>
        <v>0</v>
      </c>
      <c r="DR42" s="40" t="str">
        <f t="shared" si="4"/>
        <v xml:space="preserve"> Data Okay</v>
      </c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</row>
    <row r="43" spans="1:198" s="1" customFormat="1" ht="18.75" customHeight="1">
      <c r="A43" s="32">
        <v>11</v>
      </c>
      <c r="B43" s="29">
        <v>0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30" t="s">
        <v>56</v>
      </c>
      <c r="AY43" s="31">
        <v>0</v>
      </c>
      <c r="AZ43" s="30" t="s">
        <v>57</v>
      </c>
      <c r="BA43" s="31">
        <v>0</v>
      </c>
      <c r="BB43" s="30" t="s">
        <v>58</v>
      </c>
      <c r="BC43" s="31">
        <v>0</v>
      </c>
      <c r="BD43" s="30" t="s">
        <v>59</v>
      </c>
      <c r="BE43" s="31">
        <v>0</v>
      </c>
      <c r="BF43" s="30" t="s">
        <v>60</v>
      </c>
      <c r="BG43" s="31">
        <v>0</v>
      </c>
      <c r="BH43" s="30" t="s">
        <v>75</v>
      </c>
      <c r="BI43" s="31">
        <v>0</v>
      </c>
      <c r="BJ43" s="30" t="s">
        <v>73</v>
      </c>
      <c r="BK43" s="31">
        <v>0</v>
      </c>
      <c r="BL43" s="30" t="s">
        <v>62</v>
      </c>
      <c r="BM43" s="31">
        <v>0</v>
      </c>
      <c r="BN43" s="30" t="s">
        <v>72</v>
      </c>
      <c r="BO43" s="31">
        <v>0</v>
      </c>
      <c r="BP43" s="30" t="s">
        <v>63</v>
      </c>
      <c r="BQ43" s="31">
        <v>0</v>
      </c>
      <c r="BR43" s="30" t="s">
        <v>69</v>
      </c>
      <c r="BS43" s="31">
        <v>0</v>
      </c>
      <c r="BT43" s="30" t="s">
        <v>74</v>
      </c>
      <c r="BU43" s="31">
        <v>0</v>
      </c>
      <c r="BV43" s="30" t="s">
        <v>68</v>
      </c>
      <c r="BW43" s="31">
        <v>0</v>
      </c>
      <c r="BX43" s="29" t="s">
        <v>66</v>
      </c>
      <c r="BY43" s="31">
        <v>0</v>
      </c>
      <c r="BZ43" s="29" t="s">
        <v>61</v>
      </c>
      <c r="CA43" s="31">
        <v>0</v>
      </c>
      <c r="CB43" s="29" t="s">
        <v>64</v>
      </c>
      <c r="CC43" s="31">
        <v>0</v>
      </c>
      <c r="CD43" s="29" t="s">
        <v>83</v>
      </c>
      <c r="CE43" s="31">
        <v>0</v>
      </c>
      <c r="CF43" s="31" t="s">
        <v>84</v>
      </c>
      <c r="CG43" s="31">
        <v>0</v>
      </c>
      <c r="CH43" s="31" t="s">
        <v>85</v>
      </c>
      <c r="CI43" s="31">
        <v>0</v>
      </c>
      <c r="CJ43" s="31" t="s">
        <v>94</v>
      </c>
      <c r="CK43" s="31">
        <v>0</v>
      </c>
      <c r="CL43" s="31" t="s">
        <v>95</v>
      </c>
      <c r="CM43" s="31">
        <v>0</v>
      </c>
      <c r="CN43" s="29" t="s">
        <v>79</v>
      </c>
      <c r="CO43" s="31">
        <v>0</v>
      </c>
      <c r="CP43" s="31" t="s">
        <v>93</v>
      </c>
      <c r="CQ43" s="31">
        <v>0</v>
      </c>
      <c r="CR43" s="31" t="s">
        <v>91</v>
      </c>
      <c r="CS43" s="31">
        <v>0</v>
      </c>
      <c r="CT43" s="31" t="s">
        <v>92</v>
      </c>
      <c r="CU43" s="31">
        <v>0</v>
      </c>
      <c r="CV43" s="31" t="s">
        <v>102</v>
      </c>
      <c r="CW43" s="31">
        <v>0</v>
      </c>
      <c r="CX43" s="31" t="s">
        <v>103</v>
      </c>
      <c r="CY43" s="31">
        <v>0</v>
      </c>
      <c r="CZ43" s="31" t="s">
        <v>104</v>
      </c>
      <c r="DA43" s="31">
        <v>0</v>
      </c>
      <c r="DB43" s="31" t="s">
        <v>105</v>
      </c>
      <c r="DC43" s="31">
        <v>0</v>
      </c>
      <c r="DD43" s="31" t="s">
        <v>106</v>
      </c>
      <c r="DE43" s="31">
        <v>0</v>
      </c>
      <c r="DF43" s="31" t="s">
        <v>107</v>
      </c>
      <c r="DG43" s="31">
        <v>0</v>
      </c>
      <c r="DH43" s="31" t="s">
        <v>109</v>
      </c>
      <c r="DI43" s="31">
        <v>0</v>
      </c>
      <c r="DJ43" s="31" t="s">
        <v>111</v>
      </c>
      <c r="DK43" s="31">
        <v>0</v>
      </c>
      <c r="DL43" s="31" t="s">
        <v>113</v>
      </c>
      <c r="DM43" s="31">
        <v>0</v>
      </c>
      <c r="DN43" s="37">
        <f t="shared" si="2"/>
        <v>0</v>
      </c>
      <c r="DO43" s="38">
        <f>J16+M16+P16+S16+V16</f>
        <v>0</v>
      </c>
      <c r="DP43" s="38">
        <f>DN43+AU43+AV43+AW43</f>
        <v>0</v>
      </c>
      <c r="DQ43" s="39">
        <f t="shared" si="3"/>
        <v>0</v>
      </c>
      <c r="DR43" s="40" t="str">
        <f t="shared" si="4"/>
        <v xml:space="preserve"> Data Okay</v>
      </c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</row>
    <row r="44" spans="1:198" s="1" customFormat="1" ht="18.75" customHeight="1">
      <c r="A44" s="32">
        <v>12</v>
      </c>
      <c r="B44" s="29">
        <v>0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30" t="s">
        <v>56</v>
      </c>
      <c r="AY44" s="31">
        <v>0</v>
      </c>
      <c r="AZ44" s="30" t="s">
        <v>57</v>
      </c>
      <c r="BA44" s="31">
        <v>0</v>
      </c>
      <c r="BB44" s="30" t="s">
        <v>58</v>
      </c>
      <c r="BC44" s="31">
        <v>0</v>
      </c>
      <c r="BD44" s="30" t="s">
        <v>59</v>
      </c>
      <c r="BE44" s="31">
        <v>0</v>
      </c>
      <c r="BF44" s="30" t="s">
        <v>60</v>
      </c>
      <c r="BG44" s="31">
        <v>0</v>
      </c>
      <c r="BH44" s="30" t="s">
        <v>75</v>
      </c>
      <c r="BI44" s="31">
        <v>0</v>
      </c>
      <c r="BJ44" s="30" t="s">
        <v>73</v>
      </c>
      <c r="BK44" s="31">
        <v>0</v>
      </c>
      <c r="BL44" s="30" t="s">
        <v>62</v>
      </c>
      <c r="BM44" s="31">
        <v>0</v>
      </c>
      <c r="BN44" s="30" t="s">
        <v>72</v>
      </c>
      <c r="BO44" s="31">
        <v>0</v>
      </c>
      <c r="BP44" s="30" t="s">
        <v>63</v>
      </c>
      <c r="BQ44" s="31">
        <v>0</v>
      </c>
      <c r="BR44" s="30" t="s">
        <v>69</v>
      </c>
      <c r="BS44" s="31">
        <v>0</v>
      </c>
      <c r="BT44" s="30" t="s">
        <v>74</v>
      </c>
      <c r="BU44" s="31">
        <v>0</v>
      </c>
      <c r="BV44" s="30" t="s">
        <v>68</v>
      </c>
      <c r="BW44" s="31">
        <v>0</v>
      </c>
      <c r="BX44" s="29" t="s">
        <v>66</v>
      </c>
      <c r="BY44" s="31">
        <v>0</v>
      </c>
      <c r="BZ44" s="29" t="s">
        <v>61</v>
      </c>
      <c r="CA44" s="31">
        <v>0</v>
      </c>
      <c r="CB44" s="29" t="s">
        <v>64</v>
      </c>
      <c r="CC44" s="31">
        <v>0</v>
      </c>
      <c r="CD44" s="29" t="s">
        <v>83</v>
      </c>
      <c r="CE44" s="31">
        <v>0</v>
      </c>
      <c r="CF44" s="31" t="s">
        <v>84</v>
      </c>
      <c r="CG44" s="31">
        <v>0</v>
      </c>
      <c r="CH44" s="31" t="s">
        <v>85</v>
      </c>
      <c r="CI44" s="31">
        <v>0</v>
      </c>
      <c r="CJ44" s="31" t="s">
        <v>94</v>
      </c>
      <c r="CK44" s="31">
        <v>0</v>
      </c>
      <c r="CL44" s="31" t="s">
        <v>95</v>
      </c>
      <c r="CM44" s="31">
        <v>0</v>
      </c>
      <c r="CN44" s="29" t="s">
        <v>79</v>
      </c>
      <c r="CO44" s="31">
        <v>0</v>
      </c>
      <c r="CP44" s="31" t="s">
        <v>93</v>
      </c>
      <c r="CQ44" s="31">
        <v>0</v>
      </c>
      <c r="CR44" s="31" t="s">
        <v>91</v>
      </c>
      <c r="CS44" s="31">
        <v>0</v>
      </c>
      <c r="CT44" s="31" t="s">
        <v>92</v>
      </c>
      <c r="CU44" s="31">
        <v>0</v>
      </c>
      <c r="CV44" s="31" t="s">
        <v>102</v>
      </c>
      <c r="CW44" s="31">
        <v>0</v>
      </c>
      <c r="CX44" s="31" t="s">
        <v>103</v>
      </c>
      <c r="CY44" s="31">
        <v>0</v>
      </c>
      <c r="CZ44" s="31" t="s">
        <v>104</v>
      </c>
      <c r="DA44" s="31">
        <v>0</v>
      </c>
      <c r="DB44" s="31" t="s">
        <v>105</v>
      </c>
      <c r="DC44" s="31">
        <v>0</v>
      </c>
      <c r="DD44" s="31" t="s">
        <v>106</v>
      </c>
      <c r="DE44" s="31">
        <v>0</v>
      </c>
      <c r="DF44" s="31" t="s">
        <v>107</v>
      </c>
      <c r="DG44" s="31">
        <v>0</v>
      </c>
      <c r="DH44" s="31" t="s">
        <v>109</v>
      </c>
      <c r="DI44" s="31">
        <v>0</v>
      </c>
      <c r="DJ44" s="31" t="s">
        <v>111</v>
      </c>
      <c r="DK44" s="31">
        <v>0</v>
      </c>
      <c r="DL44" s="31" t="s">
        <v>113</v>
      </c>
      <c r="DM44" s="31">
        <v>0</v>
      </c>
      <c r="DN44" s="37">
        <f t="shared" si="2"/>
        <v>0</v>
      </c>
      <c r="DO44" s="38">
        <f t="shared" si="5"/>
        <v>0</v>
      </c>
      <c r="DP44" s="38">
        <f t="shared" si="1"/>
        <v>0</v>
      </c>
      <c r="DQ44" s="39">
        <f t="shared" si="3"/>
        <v>0</v>
      </c>
      <c r="DR44" s="40" t="str">
        <f t="shared" si="4"/>
        <v xml:space="preserve"> Data Okay</v>
      </c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</row>
    <row r="45" spans="1:198" s="1" customFormat="1" ht="18.75" customHeight="1">
      <c r="A45" s="32">
        <v>13</v>
      </c>
      <c r="B45" s="29">
        <v>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30" t="s">
        <v>56</v>
      </c>
      <c r="AY45" s="31">
        <v>0</v>
      </c>
      <c r="AZ45" s="30" t="s">
        <v>57</v>
      </c>
      <c r="BA45" s="31">
        <v>0</v>
      </c>
      <c r="BB45" s="30" t="s">
        <v>58</v>
      </c>
      <c r="BC45" s="31">
        <v>0</v>
      </c>
      <c r="BD45" s="30" t="s">
        <v>59</v>
      </c>
      <c r="BE45" s="31">
        <v>0</v>
      </c>
      <c r="BF45" s="30" t="s">
        <v>60</v>
      </c>
      <c r="BG45" s="31">
        <v>0</v>
      </c>
      <c r="BH45" s="30" t="s">
        <v>75</v>
      </c>
      <c r="BI45" s="31">
        <v>0</v>
      </c>
      <c r="BJ45" s="30" t="s">
        <v>73</v>
      </c>
      <c r="BK45" s="31">
        <v>0</v>
      </c>
      <c r="BL45" s="30" t="s">
        <v>62</v>
      </c>
      <c r="BM45" s="31">
        <v>0</v>
      </c>
      <c r="BN45" s="30" t="s">
        <v>72</v>
      </c>
      <c r="BO45" s="31">
        <v>0</v>
      </c>
      <c r="BP45" s="30" t="s">
        <v>63</v>
      </c>
      <c r="BQ45" s="31">
        <v>0</v>
      </c>
      <c r="BR45" s="30" t="s">
        <v>69</v>
      </c>
      <c r="BS45" s="31">
        <v>0</v>
      </c>
      <c r="BT45" s="30" t="s">
        <v>74</v>
      </c>
      <c r="BU45" s="31">
        <v>0</v>
      </c>
      <c r="BV45" s="30" t="s">
        <v>68</v>
      </c>
      <c r="BW45" s="31">
        <v>0</v>
      </c>
      <c r="BX45" s="29" t="s">
        <v>66</v>
      </c>
      <c r="BY45" s="31">
        <v>0</v>
      </c>
      <c r="BZ45" s="29" t="s">
        <v>61</v>
      </c>
      <c r="CA45" s="31">
        <v>0</v>
      </c>
      <c r="CB45" s="29" t="s">
        <v>64</v>
      </c>
      <c r="CC45" s="31">
        <v>0</v>
      </c>
      <c r="CD45" s="29" t="s">
        <v>83</v>
      </c>
      <c r="CE45" s="31">
        <v>0</v>
      </c>
      <c r="CF45" s="31" t="s">
        <v>84</v>
      </c>
      <c r="CG45" s="31">
        <v>0</v>
      </c>
      <c r="CH45" s="31" t="s">
        <v>85</v>
      </c>
      <c r="CI45" s="31">
        <v>0</v>
      </c>
      <c r="CJ45" s="31" t="s">
        <v>94</v>
      </c>
      <c r="CK45" s="31">
        <v>0</v>
      </c>
      <c r="CL45" s="31" t="s">
        <v>95</v>
      </c>
      <c r="CM45" s="31">
        <v>0</v>
      </c>
      <c r="CN45" s="29" t="s">
        <v>79</v>
      </c>
      <c r="CO45" s="31">
        <v>0</v>
      </c>
      <c r="CP45" s="31" t="s">
        <v>93</v>
      </c>
      <c r="CQ45" s="31">
        <v>0</v>
      </c>
      <c r="CR45" s="31" t="s">
        <v>91</v>
      </c>
      <c r="CS45" s="31">
        <v>0</v>
      </c>
      <c r="CT45" s="31" t="s">
        <v>92</v>
      </c>
      <c r="CU45" s="31">
        <v>0</v>
      </c>
      <c r="CV45" s="31" t="s">
        <v>102</v>
      </c>
      <c r="CW45" s="31">
        <v>0</v>
      </c>
      <c r="CX45" s="31" t="s">
        <v>103</v>
      </c>
      <c r="CY45" s="31">
        <v>0</v>
      </c>
      <c r="CZ45" s="31" t="s">
        <v>104</v>
      </c>
      <c r="DA45" s="31">
        <v>0</v>
      </c>
      <c r="DB45" s="31" t="s">
        <v>105</v>
      </c>
      <c r="DC45" s="31">
        <v>0</v>
      </c>
      <c r="DD45" s="31" t="s">
        <v>106</v>
      </c>
      <c r="DE45" s="31">
        <v>0</v>
      </c>
      <c r="DF45" s="31" t="s">
        <v>107</v>
      </c>
      <c r="DG45" s="31">
        <v>0</v>
      </c>
      <c r="DH45" s="31" t="s">
        <v>109</v>
      </c>
      <c r="DI45" s="31">
        <v>0</v>
      </c>
      <c r="DJ45" s="31" t="s">
        <v>111</v>
      </c>
      <c r="DK45" s="31">
        <v>0</v>
      </c>
      <c r="DL45" s="31" t="s">
        <v>113</v>
      </c>
      <c r="DM45" s="31">
        <v>0</v>
      </c>
      <c r="DN45" s="37">
        <f t="shared" si="2"/>
        <v>0</v>
      </c>
      <c r="DO45" s="38">
        <f t="shared" si="5"/>
        <v>0</v>
      </c>
      <c r="DP45" s="38">
        <f t="shared" ref="DP45:DP50" si="6">DN45+AU45+AV45+AW45</f>
        <v>0</v>
      </c>
      <c r="DQ45" s="39">
        <f t="shared" si="3"/>
        <v>0</v>
      </c>
      <c r="DR45" s="40" t="str">
        <f t="shared" si="4"/>
        <v xml:space="preserve"> Data Okay</v>
      </c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</row>
    <row r="46" spans="1:198" s="1" customFormat="1" ht="18.75" customHeight="1">
      <c r="A46" s="32">
        <v>14</v>
      </c>
      <c r="B46" s="29">
        <v>0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30" t="s">
        <v>56</v>
      </c>
      <c r="AY46" s="31">
        <v>0</v>
      </c>
      <c r="AZ46" s="30" t="s">
        <v>57</v>
      </c>
      <c r="BA46" s="31">
        <v>0</v>
      </c>
      <c r="BB46" s="30" t="s">
        <v>58</v>
      </c>
      <c r="BC46" s="31">
        <v>0</v>
      </c>
      <c r="BD46" s="30" t="s">
        <v>59</v>
      </c>
      <c r="BE46" s="31">
        <v>0</v>
      </c>
      <c r="BF46" s="30" t="s">
        <v>60</v>
      </c>
      <c r="BG46" s="31">
        <v>0</v>
      </c>
      <c r="BH46" s="30" t="s">
        <v>75</v>
      </c>
      <c r="BI46" s="31">
        <v>0</v>
      </c>
      <c r="BJ46" s="30" t="s">
        <v>73</v>
      </c>
      <c r="BK46" s="31">
        <v>0</v>
      </c>
      <c r="BL46" s="30" t="s">
        <v>62</v>
      </c>
      <c r="BM46" s="31">
        <v>0</v>
      </c>
      <c r="BN46" s="30" t="s">
        <v>72</v>
      </c>
      <c r="BO46" s="31">
        <v>0</v>
      </c>
      <c r="BP46" s="30" t="s">
        <v>63</v>
      </c>
      <c r="BQ46" s="31">
        <v>0</v>
      </c>
      <c r="BR46" s="30" t="s">
        <v>69</v>
      </c>
      <c r="BS46" s="31">
        <v>0</v>
      </c>
      <c r="BT46" s="30" t="s">
        <v>74</v>
      </c>
      <c r="BU46" s="31">
        <v>0</v>
      </c>
      <c r="BV46" s="30" t="s">
        <v>68</v>
      </c>
      <c r="BW46" s="31">
        <v>0</v>
      </c>
      <c r="BX46" s="29" t="s">
        <v>66</v>
      </c>
      <c r="BY46" s="31">
        <v>0</v>
      </c>
      <c r="BZ46" s="29" t="s">
        <v>61</v>
      </c>
      <c r="CA46" s="31">
        <v>0</v>
      </c>
      <c r="CB46" s="29" t="s">
        <v>64</v>
      </c>
      <c r="CC46" s="31">
        <v>0</v>
      </c>
      <c r="CD46" s="29" t="s">
        <v>83</v>
      </c>
      <c r="CE46" s="31">
        <v>0</v>
      </c>
      <c r="CF46" s="31" t="s">
        <v>84</v>
      </c>
      <c r="CG46" s="31">
        <v>0</v>
      </c>
      <c r="CH46" s="31" t="s">
        <v>85</v>
      </c>
      <c r="CI46" s="31">
        <v>0</v>
      </c>
      <c r="CJ46" s="31" t="s">
        <v>94</v>
      </c>
      <c r="CK46" s="31">
        <v>0</v>
      </c>
      <c r="CL46" s="31" t="s">
        <v>95</v>
      </c>
      <c r="CM46" s="31">
        <v>0</v>
      </c>
      <c r="CN46" s="29" t="s">
        <v>79</v>
      </c>
      <c r="CO46" s="31">
        <v>0</v>
      </c>
      <c r="CP46" s="31" t="s">
        <v>93</v>
      </c>
      <c r="CQ46" s="31">
        <v>0</v>
      </c>
      <c r="CR46" s="31" t="s">
        <v>91</v>
      </c>
      <c r="CS46" s="31">
        <v>0</v>
      </c>
      <c r="CT46" s="31" t="s">
        <v>92</v>
      </c>
      <c r="CU46" s="31">
        <v>0</v>
      </c>
      <c r="CV46" s="31" t="s">
        <v>102</v>
      </c>
      <c r="CW46" s="31">
        <v>0</v>
      </c>
      <c r="CX46" s="31" t="s">
        <v>103</v>
      </c>
      <c r="CY46" s="31">
        <v>0</v>
      </c>
      <c r="CZ46" s="31" t="s">
        <v>104</v>
      </c>
      <c r="DA46" s="31">
        <v>0</v>
      </c>
      <c r="DB46" s="31" t="s">
        <v>105</v>
      </c>
      <c r="DC46" s="31">
        <v>0</v>
      </c>
      <c r="DD46" s="31" t="s">
        <v>106</v>
      </c>
      <c r="DE46" s="31">
        <v>0</v>
      </c>
      <c r="DF46" s="31" t="s">
        <v>107</v>
      </c>
      <c r="DG46" s="31">
        <v>0</v>
      </c>
      <c r="DH46" s="31" t="s">
        <v>109</v>
      </c>
      <c r="DI46" s="31">
        <v>0</v>
      </c>
      <c r="DJ46" s="31" t="s">
        <v>111</v>
      </c>
      <c r="DK46" s="31">
        <v>0</v>
      </c>
      <c r="DL46" s="31" t="s">
        <v>113</v>
      </c>
      <c r="DM46" s="31">
        <v>0</v>
      </c>
      <c r="DN46" s="37">
        <f t="shared" si="2"/>
        <v>0</v>
      </c>
      <c r="DO46" s="38">
        <f t="shared" si="5"/>
        <v>0</v>
      </c>
      <c r="DP46" s="38">
        <f>DN46+AU46+AV46+AW46</f>
        <v>0</v>
      </c>
      <c r="DQ46" s="39">
        <f t="shared" si="3"/>
        <v>0</v>
      </c>
      <c r="DR46" s="40" t="str">
        <f t="shared" si="4"/>
        <v xml:space="preserve"> Data Okay</v>
      </c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</row>
    <row r="47" spans="1:198" s="1" customFormat="1" ht="18.75" customHeight="1">
      <c r="A47" s="32">
        <v>15</v>
      </c>
      <c r="B47" s="29">
        <v>0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30" t="s">
        <v>56</v>
      </c>
      <c r="AY47" s="31">
        <v>0</v>
      </c>
      <c r="AZ47" s="30" t="s">
        <v>57</v>
      </c>
      <c r="BA47" s="31">
        <v>0</v>
      </c>
      <c r="BB47" s="30" t="s">
        <v>58</v>
      </c>
      <c r="BC47" s="31">
        <v>0</v>
      </c>
      <c r="BD47" s="30" t="s">
        <v>59</v>
      </c>
      <c r="BE47" s="31">
        <v>0</v>
      </c>
      <c r="BF47" s="30" t="s">
        <v>60</v>
      </c>
      <c r="BG47" s="31">
        <v>0</v>
      </c>
      <c r="BH47" s="30" t="s">
        <v>75</v>
      </c>
      <c r="BI47" s="31">
        <v>0</v>
      </c>
      <c r="BJ47" s="30" t="s">
        <v>73</v>
      </c>
      <c r="BK47" s="31">
        <v>0</v>
      </c>
      <c r="BL47" s="30" t="s">
        <v>62</v>
      </c>
      <c r="BM47" s="31">
        <v>0</v>
      </c>
      <c r="BN47" s="30" t="s">
        <v>72</v>
      </c>
      <c r="BO47" s="31">
        <v>0</v>
      </c>
      <c r="BP47" s="30" t="s">
        <v>63</v>
      </c>
      <c r="BQ47" s="31">
        <v>0</v>
      </c>
      <c r="BR47" s="30" t="s">
        <v>69</v>
      </c>
      <c r="BS47" s="31">
        <v>0</v>
      </c>
      <c r="BT47" s="30" t="s">
        <v>74</v>
      </c>
      <c r="BU47" s="31">
        <v>0</v>
      </c>
      <c r="BV47" s="30" t="s">
        <v>68</v>
      </c>
      <c r="BW47" s="31">
        <v>0</v>
      </c>
      <c r="BX47" s="29" t="s">
        <v>66</v>
      </c>
      <c r="BY47" s="31">
        <v>0</v>
      </c>
      <c r="BZ47" s="29" t="s">
        <v>61</v>
      </c>
      <c r="CA47" s="31">
        <v>0</v>
      </c>
      <c r="CB47" s="29" t="s">
        <v>64</v>
      </c>
      <c r="CC47" s="31">
        <v>0</v>
      </c>
      <c r="CD47" s="29" t="s">
        <v>83</v>
      </c>
      <c r="CE47" s="31">
        <v>0</v>
      </c>
      <c r="CF47" s="31" t="s">
        <v>84</v>
      </c>
      <c r="CG47" s="31">
        <v>0</v>
      </c>
      <c r="CH47" s="31" t="s">
        <v>85</v>
      </c>
      <c r="CI47" s="31">
        <v>0</v>
      </c>
      <c r="CJ47" s="31" t="s">
        <v>94</v>
      </c>
      <c r="CK47" s="31">
        <v>0</v>
      </c>
      <c r="CL47" s="31" t="s">
        <v>95</v>
      </c>
      <c r="CM47" s="31">
        <v>0</v>
      </c>
      <c r="CN47" s="29" t="s">
        <v>79</v>
      </c>
      <c r="CO47" s="31">
        <v>0</v>
      </c>
      <c r="CP47" s="31" t="s">
        <v>93</v>
      </c>
      <c r="CQ47" s="31">
        <v>0</v>
      </c>
      <c r="CR47" s="31" t="s">
        <v>91</v>
      </c>
      <c r="CS47" s="31">
        <v>0</v>
      </c>
      <c r="CT47" s="31" t="s">
        <v>92</v>
      </c>
      <c r="CU47" s="31">
        <v>0</v>
      </c>
      <c r="CV47" s="31" t="s">
        <v>102</v>
      </c>
      <c r="CW47" s="31">
        <v>0</v>
      </c>
      <c r="CX47" s="31" t="s">
        <v>103</v>
      </c>
      <c r="CY47" s="31">
        <v>0</v>
      </c>
      <c r="CZ47" s="31" t="s">
        <v>104</v>
      </c>
      <c r="DA47" s="31">
        <v>0</v>
      </c>
      <c r="DB47" s="31" t="s">
        <v>105</v>
      </c>
      <c r="DC47" s="31">
        <v>0</v>
      </c>
      <c r="DD47" s="31" t="s">
        <v>106</v>
      </c>
      <c r="DE47" s="31">
        <v>0</v>
      </c>
      <c r="DF47" s="31" t="s">
        <v>107</v>
      </c>
      <c r="DG47" s="31">
        <v>0</v>
      </c>
      <c r="DH47" s="31" t="s">
        <v>109</v>
      </c>
      <c r="DI47" s="31">
        <v>0</v>
      </c>
      <c r="DJ47" s="31" t="s">
        <v>111</v>
      </c>
      <c r="DK47" s="31">
        <v>0</v>
      </c>
      <c r="DL47" s="31" t="s">
        <v>113</v>
      </c>
      <c r="DM47" s="31">
        <v>0</v>
      </c>
      <c r="DN47" s="37">
        <f t="shared" si="2"/>
        <v>0</v>
      </c>
      <c r="DO47" s="38">
        <f t="shared" si="5"/>
        <v>0</v>
      </c>
      <c r="DP47" s="38">
        <f t="shared" si="6"/>
        <v>0</v>
      </c>
      <c r="DQ47" s="39">
        <f t="shared" si="3"/>
        <v>0</v>
      </c>
      <c r="DR47" s="40" t="str">
        <f t="shared" si="4"/>
        <v xml:space="preserve"> Data Okay</v>
      </c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</row>
    <row r="48" spans="1:198" s="1" customFormat="1" ht="18.75" customHeight="1">
      <c r="A48" s="32">
        <v>16</v>
      </c>
      <c r="B48" s="29">
        <v>0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0</v>
      </c>
      <c r="AU48" s="29">
        <v>0</v>
      </c>
      <c r="AV48" s="29">
        <v>0</v>
      </c>
      <c r="AW48" s="29">
        <v>0</v>
      </c>
      <c r="AX48" s="30" t="s">
        <v>56</v>
      </c>
      <c r="AY48" s="31">
        <v>0</v>
      </c>
      <c r="AZ48" s="30" t="s">
        <v>57</v>
      </c>
      <c r="BA48" s="31">
        <v>0</v>
      </c>
      <c r="BB48" s="30" t="s">
        <v>58</v>
      </c>
      <c r="BC48" s="31">
        <v>0</v>
      </c>
      <c r="BD48" s="30" t="s">
        <v>59</v>
      </c>
      <c r="BE48" s="31">
        <v>0</v>
      </c>
      <c r="BF48" s="30" t="s">
        <v>60</v>
      </c>
      <c r="BG48" s="31">
        <v>0</v>
      </c>
      <c r="BH48" s="30" t="s">
        <v>75</v>
      </c>
      <c r="BI48" s="31">
        <v>0</v>
      </c>
      <c r="BJ48" s="30" t="s">
        <v>73</v>
      </c>
      <c r="BK48" s="31">
        <v>0</v>
      </c>
      <c r="BL48" s="30" t="s">
        <v>62</v>
      </c>
      <c r="BM48" s="31">
        <v>0</v>
      </c>
      <c r="BN48" s="30" t="s">
        <v>72</v>
      </c>
      <c r="BO48" s="31">
        <v>0</v>
      </c>
      <c r="BP48" s="30" t="s">
        <v>63</v>
      </c>
      <c r="BQ48" s="31">
        <v>0</v>
      </c>
      <c r="BR48" s="30" t="s">
        <v>69</v>
      </c>
      <c r="BS48" s="31">
        <v>0</v>
      </c>
      <c r="BT48" s="30" t="s">
        <v>74</v>
      </c>
      <c r="BU48" s="31">
        <v>0</v>
      </c>
      <c r="BV48" s="30" t="s">
        <v>68</v>
      </c>
      <c r="BW48" s="31">
        <v>0</v>
      </c>
      <c r="BX48" s="29" t="s">
        <v>66</v>
      </c>
      <c r="BY48" s="31">
        <v>0</v>
      </c>
      <c r="BZ48" s="29" t="s">
        <v>61</v>
      </c>
      <c r="CA48" s="31">
        <v>0</v>
      </c>
      <c r="CB48" s="29" t="s">
        <v>64</v>
      </c>
      <c r="CC48" s="31">
        <v>0</v>
      </c>
      <c r="CD48" s="29" t="s">
        <v>83</v>
      </c>
      <c r="CE48" s="31">
        <v>0</v>
      </c>
      <c r="CF48" s="31" t="s">
        <v>84</v>
      </c>
      <c r="CG48" s="31">
        <v>0</v>
      </c>
      <c r="CH48" s="31" t="s">
        <v>85</v>
      </c>
      <c r="CI48" s="31">
        <v>0</v>
      </c>
      <c r="CJ48" s="31" t="s">
        <v>94</v>
      </c>
      <c r="CK48" s="31">
        <v>0</v>
      </c>
      <c r="CL48" s="31" t="s">
        <v>95</v>
      </c>
      <c r="CM48" s="31">
        <v>0</v>
      </c>
      <c r="CN48" s="29" t="s">
        <v>79</v>
      </c>
      <c r="CO48" s="31">
        <v>0</v>
      </c>
      <c r="CP48" s="31" t="s">
        <v>93</v>
      </c>
      <c r="CQ48" s="31">
        <v>0</v>
      </c>
      <c r="CR48" s="31" t="s">
        <v>91</v>
      </c>
      <c r="CS48" s="31">
        <v>0</v>
      </c>
      <c r="CT48" s="31" t="s">
        <v>92</v>
      </c>
      <c r="CU48" s="31">
        <v>0</v>
      </c>
      <c r="CV48" s="31" t="s">
        <v>102</v>
      </c>
      <c r="CW48" s="31">
        <v>0</v>
      </c>
      <c r="CX48" s="31" t="s">
        <v>103</v>
      </c>
      <c r="CY48" s="31">
        <v>0</v>
      </c>
      <c r="CZ48" s="31" t="s">
        <v>104</v>
      </c>
      <c r="DA48" s="31">
        <v>0</v>
      </c>
      <c r="DB48" s="31" t="s">
        <v>105</v>
      </c>
      <c r="DC48" s="31">
        <v>0</v>
      </c>
      <c r="DD48" s="31" t="s">
        <v>106</v>
      </c>
      <c r="DE48" s="31">
        <v>0</v>
      </c>
      <c r="DF48" s="31" t="s">
        <v>107</v>
      </c>
      <c r="DG48" s="31">
        <v>0</v>
      </c>
      <c r="DH48" s="31" t="s">
        <v>109</v>
      </c>
      <c r="DI48" s="31">
        <v>0</v>
      </c>
      <c r="DJ48" s="31" t="s">
        <v>111</v>
      </c>
      <c r="DK48" s="31">
        <v>0</v>
      </c>
      <c r="DL48" s="31" t="s">
        <v>113</v>
      </c>
      <c r="DM48" s="31">
        <v>0</v>
      </c>
      <c r="DN48" s="37">
        <f t="shared" si="2"/>
        <v>0</v>
      </c>
      <c r="DO48" s="38">
        <f t="shared" si="5"/>
        <v>0</v>
      </c>
      <c r="DP48" s="38">
        <f t="shared" si="6"/>
        <v>0</v>
      </c>
      <c r="DQ48" s="39">
        <f t="shared" si="3"/>
        <v>0</v>
      </c>
      <c r="DR48" s="40" t="str">
        <f t="shared" si="4"/>
        <v xml:space="preserve"> Data Okay</v>
      </c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</row>
    <row r="49" spans="1:198" s="1" customFormat="1" ht="18.75" customHeight="1">
      <c r="A49" s="32">
        <v>17</v>
      </c>
      <c r="B49" s="29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>
        <v>0</v>
      </c>
      <c r="AX49" s="30" t="s">
        <v>56</v>
      </c>
      <c r="AY49" s="31">
        <v>0</v>
      </c>
      <c r="AZ49" s="30" t="s">
        <v>57</v>
      </c>
      <c r="BA49" s="31">
        <v>0</v>
      </c>
      <c r="BB49" s="30" t="s">
        <v>58</v>
      </c>
      <c r="BC49" s="31">
        <v>0</v>
      </c>
      <c r="BD49" s="30" t="s">
        <v>59</v>
      </c>
      <c r="BE49" s="31">
        <v>0</v>
      </c>
      <c r="BF49" s="30" t="s">
        <v>60</v>
      </c>
      <c r="BG49" s="31">
        <v>0</v>
      </c>
      <c r="BH49" s="30" t="s">
        <v>75</v>
      </c>
      <c r="BI49" s="31">
        <v>0</v>
      </c>
      <c r="BJ49" s="30" t="s">
        <v>73</v>
      </c>
      <c r="BK49" s="31">
        <v>0</v>
      </c>
      <c r="BL49" s="30" t="s">
        <v>62</v>
      </c>
      <c r="BM49" s="31">
        <v>0</v>
      </c>
      <c r="BN49" s="30" t="s">
        <v>72</v>
      </c>
      <c r="BO49" s="31">
        <v>0</v>
      </c>
      <c r="BP49" s="30" t="s">
        <v>63</v>
      </c>
      <c r="BQ49" s="31">
        <v>0</v>
      </c>
      <c r="BR49" s="30" t="s">
        <v>69</v>
      </c>
      <c r="BS49" s="31">
        <v>0</v>
      </c>
      <c r="BT49" s="30" t="s">
        <v>74</v>
      </c>
      <c r="BU49" s="31">
        <v>0</v>
      </c>
      <c r="BV49" s="30" t="s">
        <v>68</v>
      </c>
      <c r="BW49" s="31">
        <v>0</v>
      </c>
      <c r="BX49" s="29" t="s">
        <v>66</v>
      </c>
      <c r="BY49" s="31">
        <v>0</v>
      </c>
      <c r="BZ49" s="29" t="s">
        <v>61</v>
      </c>
      <c r="CA49" s="31">
        <v>0</v>
      </c>
      <c r="CB49" s="29" t="s">
        <v>64</v>
      </c>
      <c r="CC49" s="31">
        <v>0</v>
      </c>
      <c r="CD49" s="29" t="s">
        <v>83</v>
      </c>
      <c r="CE49" s="31">
        <v>0</v>
      </c>
      <c r="CF49" s="31" t="s">
        <v>84</v>
      </c>
      <c r="CG49" s="31">
        <v>0</v>
      </c>
      <c r="CH49" s="31" t="s">
        <v>85</v>
      </c>
      <c r="CI49" s="31">
        <v>0</v>
      </c>
      <c r="CJ49" s="31" t="s">
        <v>94</v>
      </c>
      <c r="CK49" s="31">
        <v>0</v>
      </c>
      <c r="CL49" s="31" t="s">
        <v>95</v>
      </c>
      <c r="CM49" s="31">
        <v>0</v>
      </c>
      <c r="CN49" s="29" t="s">
        <v>79</v>
      </c>
      <c r="CO49" s="31">
        <v>0</v>
      </c>
      <c r="CP49" s="31" t="s">
        <v>93</v>
      </c>
      <c r="CQ49" s="31">
        <v>0</v>
      </c>
      <c r="CR49" s="31" t="s">
        <v>91</v>
      </c>
      <c r="CS49" s="31">
        <v>0</v>
      </c>
      <c r="CT49" s="31" t="s">
        <v>92</v>
      </c>
      <c r="CU49" s="31">
        <v>0</v>
      </c>
      <c r="CV49" s="31" t="s">
        <v>102</v>
      </c>
      <c r="CW49" s="31">
        <v>0</v>
      </c>
      <c r="CX49" s="31" t="s">
        <v>103</v>
      </c>
      <c r="CY49" s="31">
        <v>0</v>
      </c>
      <c r="CZ49" s="31" t="s">
        <v>104</v>
      </c>
      <c r="DA49" s="31">
        <v>0</v>
      </c>
      <c r="DB49" s="31" t="s">
        <v>105</v>
      </c>
      <c r="DC49" s="31">
        <v>0</v>
      </c>
      <c r="DD49" s="31" t="s">
        <v>106</v>
      </c>
      <c r="DE49" s="31">
        <v>0</v>
      </c>
      <c r="DF49" s="31" t="s">
        <v>107</v>
      </c>
      <c r="DG49" s="31">
        <v>0</v>
      </c>
      <c r="DH49" s="31" t="s">
        <v>109</v>
      </c>
      <c r="DI49" s="31">
        <v>0</v>
      </c>
      <c r="DJ49" s="31" t="s">
        <v>111</v>
      </c>
      <c r="DK49" s="31">
        <v>0</v>
      </c>
      <c r="DL49" s="31" t="s">
        <v>113</v>
      </c>
      <c r="DM49" s="31">
        <v>0</v>
      </c>
      <c r="DN49" s="37">
        <f t="shared" si="2"/>
        <v>0</v>
      </c>
      <c r="DO49" s="38">
        <f t="shared" si="5"/>
        <v>0</v>
      </c>
      <c r="DP49" s="38">
        <f t="shared" si="6"/>
        <v>0</v>
      </c>
      <c r="DQ49" s="39">
        <f t="shared" si="3"/>
        <v>0</v>
      </c>
      <c r="DR49" s="40" t="str">
        <f t="shared" si="4"/>
        <v xml:space="preserve"> Data Okay</v>
      </c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</row>
    <row r="50" spans="1:198" s="2" customFormat="1" ht="18.75" customHeight="1">
      <c r="A50" s="32">
        <v>18</v>
      </c>
      <c r="B50" s="29">
        <v>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30" t="s">
        <v>56</v>
      </c>
      <c r="AY50" s="31">
        <v>0</v>
      </c>
      <c r="AZ50" s="30" t="s">
        <v>57</v>
      </c>
      <c r="BA50" s="31">
        <v>0</v>
      </c>
      <c r="BB50" s="30" t="s">
        <v>58</v>
      </c>
      <c r="BC50" s="31">
        <v>0</v>
      </c>
      <c r="BD50" s="30" t="s">
        <v>59</v>
      </c>
      <c r="BE50" s="31">
        <v>0</v>
      </c>
      <c r="BF50" s="30" t="s">
        <v>60</v>
      </c>
      <c r="BG50" s="31">
        <v>0</v>
      </c>
      <c r="BH50" s="30" t="s">
        <v>75</v>
      </c>
      <c r="BI50" s="31">
        <v>0</v>
      </c>
      <c r="BJ50" s="30" t="s">
        <v>73</v>
      </c>
      <c r="BK50" s="31">
        <v>0</v>
      </c>
      <c r="BL50" s="30" t="s">
        <v>62</v>
      </c>
      <c r="BM50" s="31">
        <v>0</v>
      </c>
      <c r="BN50" s="30" t="s">
        <v>72</v>
      </c>
      <c r="BO50" s="31">
        <v>0</v>
      </c>
      <c r="BP50" s="30" t="s">
        <v>63</v>
      </c>
      <c r="BQ50" s="31">
        <v>0</v>
      </c>
      <c r="BR50" s="30" t="s">
        <v>69</v>
      </c>
      <c r="BS50" s="31">
        <v>0</v>
      </c>
      <c r="BT50" s="30" t="s">
        <v>74</v>
      </c>
      <c r="BU50" s="31">
        <v>0</v>
      </c>
      <c r="BV50" s="30" t="s">
        <v>68</v>
      </c>
      <c r="BW50" s="31">
        <v>0</v>
      </c>
      <c r="BX50" s="29" t="s">
        <v>66</v>
      </c>
      <c r="BY50" s="31">
        <v>0</v>
      </c>
      <c r="BZ50" s="29" t="s">
        <v>61</v>
      </c>
      <c r="CA50" s="31">
        <v>0</v>
      </c>
      <c r="CB50" s="29" t="s">
        <v>64</v>
      </c>
      <c r="CC50" s="31">
        <v>0</v>
      </c>
      <c r="CD50" s="29" t="s">
        <v>83</v>
      </c>
      <c r="CE50" s="31">
        <v>0</v>
      </c>
      <c r="CF50" s="31" t="s">
        <v>84</v>
      </c>
      <c r="CG50" s="31">
        <v>0</v>
      </c>
      <c r="CH50" s="31" t="s">
        <v>85</v>
      </c>
      <c r="CI50" s="31">
        <v>0</v>
      </c>
      <c r="CJ50" s="31" t="s">
        <v>94</v>
      </c>
      <c r="CK50" s="31">
        <v>0</v>
      </c>
      <c r="CL50" s="31" t="s">
        <v>95</v>
      </c>
      <c r="CM50" s="31">
        <v>0</v>
      </c>
      <c r="CN50" s="29" t="s">
        <v>79</v>
      </c>
      <c r="CO50" s="31">
        <v>0</v>
      </c>
      <c r="CP50" s="31" t="s">
        <v>93</v>
      </c>
      <c r="CQ50" s="31">
        <v>0</v>
      </c>
      <c r="CR50" s="31" t="s">
        <v>91</v>
      </c>
      <c r="CS50" s="31">
        <v>0</v>
      </c>
      <c r="CT50" s="31" t="s">
        <v>92</v>
      </c>
      <c r="CU50" s="31">
        <v>0</v>
      </c>
      <c r="CV50" s="31" t="s">
        <v>102</v>
      </c>
      <c r="CW50" s="31">
        <v>0</v>
      </c>
      <c r="CX50" s="31" t="s">
        <v>103</v>
      </c>
      <c r="CY50" s="31">
        <v>0</v>
      </c>
      <c r="CZ50" s="31" t="s">
        <v>104</v>
      </c>
      <c r="DA50" s="31">
        <v>0</v>
      </c>
      <c r="DB50" s="31" t="s">
        <v>105</v>
      </c>
      <c r="DC50" s="31">
        <v>0</v>
      </c>
      <c r="DD50" s="31" t="s">
        <v>106</v>
      </c>
      <c r="DE50" s="31">
        <v>0</v>
      </c>
      <c r="DF50" s="31" t="s">
        <v>107</v>
      </c>
      <c r="DG50" s="31">
        <v>0</v>
      </c>
      <c r="DH50" s="31" t="s">
        <v>109</v>
      </c>
      <c r="DI50" s="31">
        <v>0</v>
      </c>
      <c r="DJ50" s="31" t="s">
        <v>111</v>
      </c>
      <c r="DK50" s="31">
        <v>0</v>
      </c>
      <c r="DL50" s="31" t="s">
        <v>113</v>
      </c>
      <c r="DM50" s="31">
        <v>0</v>
      </c>
      <c r="DN50" s="37">
        <f t="shared" si="2"/>
        <v>0</v>
      </c>
      <c r="DO50" s="38">
        <f t="shared" si="5"/>
        <v>0</v>
      </c>
      <c r="DP50" s="38">
        <f t="shared" si="6"/>
        <v>0</v>
      </c>
      <c r="DQ50" s="39">
        <f t="shared" si="3"/>
        <v>0</v>
      </c>
      <c r="DR50" s="40" t="str">
        <f t="shared" si="4"/>
        <v xml:space="preserve"> Data Okay</v>
      </c>
    </row>
    <row r="51" spans="1:198" s="2" customFormat="1" ht="18.75" customHeight="1">
      <c r="A51" s="32">
        <v>19</v>
      </c>
      <c r="B51" s="29">
        <v>0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30" t="s">
        <v>56</v>
      </c>
      <c r="AY51" s="31">
        <v>0</v>
      </c>
      <c r="AZ51" s="30" t="s">
        <v>57</v>
      </c>
      <c r="BA51" s="31">
        <v>0</v>
      </c>
      <c r="BB51" s="30" t="s">
        <v>58</v>
      </c>
      <c r="BC51" s="31">
        <v>0</v>
      </c>
      <c r="BD51" s="30" t="s">
        <v>59</v>
      </c>
      <c r="BE51" s="31">
        <v>0</v>
      </c>
      <c r="BF51" s="30" t="s">
        <v>60</v>
      </c>
      <c r="BG51" s="31">
        <v>0</v>
      </c>
      <c r="BH51" s="30" t="s">
        <v>75</v>
      </c>
      <c r="BI51" s="31">
        <v>0</v>
      </c>
      <c r="BJ51" s="30" t="s">
        <v>73</v>
      </c>
      <c r="BK51" s="31">
        <v>0</v>
      </c>
      <c r="BL51" s="30" t="s">
        <v>62</v>
      </c>
      <c r="BM51" s="31">
        <v>0</v>
      </c>
      <c r="BN51" s="30" t="s">
        <v>72</v>
      </c>
      <c r="BO51" s="31">
        <v>0</v>
      </c>
      <c r="BP51" s="30" t="s">
        <v>63</v>
      </c>
      <c r="BQ51" s="31">
        <v>0</v>
      </c>
      <c r="BR51" s="30" t="s">
        <v>69</v>
      </c>
      <c r="BS51" s="31">
        <v>0</v>
      </c>
      <c r="BT51" s="30" t="s">
        <v>74</v>
      </c>
      <c r="BU51" s="31">
        <v>0</v>
      </c>
      <c r="BV51" s="30" t="s">
        <v>68</v>
      </c>
      <c r="BW51" s="31">
        <v>0</v>
      </c>
      <c r="BX51" s="29" t="s">
        <v>66</v>
      </c>
      <c r="BY51" s="31">
        <v>0</v>
      </c>
      <c r="BZ51" s="29" t="s">
        <v>61</v>
      </c>
      <c r="CA51" s="31">
        <v>0</v>
      </c>
      <c r="CB51" s="29" t="s">
        <v>64</v>
      </c>
      <c r="CC51" s="31">
        <v>0</v>
      </c>
      <c r="CD51" s="29" t="s">
        <v>83</v>
      </c>
      <c r="CE51" s="31">
        <v>0</v>
      </c>
      <c r="CF51" s="31" t="s">
        <v>84</v>
      </c>
      <c r="CG51" s="31">
        <v>0</v>
      </c>
      <c r="CH51" s="31" t="s">
        <v>85</v>
      </c>
      <c r="CI51" s="31">
        <v>0</v>
      </c>
      <c r="CJ51" s="31" t="s">
        <v>94</v>
      </c>
      <c r="CK51" s="31">
        <v>0</v>
      </c>
      <c r="CL51" s="31" t="s">
        <v>95</v>
      </c>
      <c r="CM51" s="31">
        <v>0</v>
      </c>
      <c r="CN51" s="29" t="s">
        <v>79</v>
      </c>
      <c r="CO51" s="31">
        <v>0</v>
      </c>
      <c r="CP51" s="31" t="s">
        <v>93</v>
      </c>
      <c r="CQ51" s="31">
        <v>0</v>
      </c>
      <c r="CR51" s="31" t="s">
        <v>91</v>
      </c>
      <c r="CS51" s="31">
        <v>0</v>
      </c>
      <c r="CT51" s="31" t="s">
        <v>92</v>
      </c>
      <c r="CU51" s="31">
        <v>0</v>
      </c>
      <c r="CV51" s="31" t="s">
        <v>102</v>
      </c>
      <c r="CW51" s="31">
        <v>0</v>
      </c>
      <c r="CX51" s="31" t="s">
        <v>103</v>
      </c>
      <c r="CY51" s="31">
        <v>0</v>
      </c>
      <c r="CZ51" s="31" t="s">
        <v>104</v>
      </c>
      <c r="DA51" s="31">
        <v>0</v>
      </c>
      <c r="DB51" s="31" t="s">
        <v>105</v>
      </c>
      <c r="DC51" s="31">
        <v>0</v>
      </c>
      <c r="DD51" s="31" t="s">
        <v>106</v>
      </c>
      <c r="DE51" s="31">
        <v>0</v>
      </c>
      <c r="DF51" s="31" t="s">
        <v>107</v>
      </c>
      <c r="DG51" s="31">
        <v>0</v>
      </c>
      <c r="DH51" s="31" t="s">
        <v>109</v>
      </c>
      <c r="DI51" s="31">
        <v>0</v>
      </c>
      <c r="DJ51" s="31" t="s">
        <v>111</v>
      </c>
      <c r="DK51" s="31">
        <v>0</v>
      </c>
      <c r="DL51" s="31" t="s">
        <v>113</v>
      </c>
      <c r="DM51" s="31">
        <v>0</v>
      </c>
      <c r="DN51" s="37">
        <f t="shared" si="2"/>
        <v>0</v>
      </c>
      <c r="DO51" s="38">
        <f t="shared" si="5"/>
        <v>0</v>
      </c>
      <c r="DP51" s="38">
        <f>DN51+AU51+AV51+AW51</f>
        <v>0</v>
      </c>
      <c r="DQ51" s="39">
        <f t="shared" si="3"/>
        <v>0</v>
      </c>
      <c r="DR51" s="40" t="str">
        <f t="shared" si="4"/>
        <v xml:space="preserve"> Data Okay</v>
      </c>
    </row>
    <row r="52" spans="1:198" s="2" customFormat="1" ht="18.75" customHeight="1">
      <c r="A52" s="32">
        <v>20</v>
      </c>
      <c r="B52" s="29">
        <v>0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v>0</v>
      </c>
      <c r="AW52" s="29">
        <v>0</v>
      </c>
      <c r="AX52" s="30" t="s">
        <v>56</v>
      </c>
      <c r="AY52" s="31">
        <v>0</v>
      </c>
      <c r="AZ52" s="30" t="s">
        <v>57</v>
      </c>
      <c r="BA52" s="31">
        <v>0</v>
      </c>
      <c r="BB52" s="30" t="s">
        <v>58</v>
      </c>
      <c r="BC52" s="31">
        <v>0</v>
      </c>
      <c r="BD52" s="30" t="s">
        <v>59</v>
      </c>
      <c r="BE52" s="31">
        <v>0</v>
      </c>
      <c r="BF52" s="30" t="s">
        <v>60</v>
      </c>
      <c r="BG52" s="31">
        <v>0</v>
      </c>
      <c r="BH52" s="30" t="s">
        <v>75</v>
      </c>
      <c r="BI52" s="31">
        <v>0</v>
      </c>
      <c r="BJ52" s="30" t="s">
        <v>73</v>
      </c>
      <c r="BK52" s="31">
        <v>0</v>
      </c>
      <c r="BL52" s="30" t="s">
        <v>62</v>
      </c>
      <c r="BM52" s="31">
        <v>0</v>
      </c>
      <c r="BN52" s="30" t="s">
        <v>72</v>
      </c>
      <c r="BO52" s="31">
        <v>0</v>
      </c>
      <c r="BP52" s="30" t="s">
        <v>63</v>
      </c>
      <c r="BQ52" s="31">
        <v>0</v>
      </c>
      <c r="BR52" s="30" t="s">
        <v>69</v>
      </c>
      <c r="BS52" s="31">
        <v>0</v>
      </c>
      <c r="BT52" s="30" t="s">
        <v>74</v>
      </c>
      <c r="BU52" s="31">
        <v>0</v>
      </c>
      <c r="BV52" s="30" t="s">
        <v>68</v>
      </c>
      <c r="BW52" s="31">
        <v>0</v>
      </c>
      <c r="BX52" s="29" t="s">
        <v>66</v>
      </c>
      <c r="BY52" s="31">
        <v>0</v>
      </c>
      <c r="BZ52" s="29" t="s">
        <v>61</v>
      </c>
      <c r="CA52" s="31">
        <v>0</v>
      </c>
      <c r="CB52" s="29" t="s">
        <v>64</v>
      </c>
      <c r="CC52" s="31">
        <v>0</v>
      </c>
      <c r="CD52" s="29" t="s">
        <v>83</v>
      </c>
      <c r="CE52" s="31">
        <v>0</v>
      </c>
      <c r="CF52" s="31" t="s">
        <v>84</v>
      </c>
      <c r="CG52" s="31">
        <v>0</v>
      </c>
      <c r="CH52" s="31" t="s">
        <v>85</v>
      </c>
      <c r="CI52" s="31">
        <v>0</v>
      </c>
      <c r="CJ52" s="31" t="s">
        <v>94</v>
      </c>
      <c r="CK52" s="31">
        <v>0</v>
      </c>
      <c r="CL52" s="31" t="s">
        <v>95</v>
      </c>
      <c r="CM52" s="31">
        <v>0</v>
      </c>
      <c r="CN52" s="29" t="s">
        <v>79</v>
      </c>
      <c r="CO52" s="31">
        <v>0</v>
      </c>
      <c r="CP52" s="31" t="s">
        <v>93</v>
      </c>
      <c r="CQ52" s="31">
        <v>0</v>
      </c>
      <c r="CR52" s="31" t="s">
        <v>91</v>
      </c>
      <c r="CS52" s="31">
        <v>0</v>
      </c>
      <c r="CT52" s="31" t="s">
        <v>92</v>
      </c>
      <c r="CU52" s="31">
        <v>0</v>
      </c>
      <c r="CV52" s="31" t="s">
        <v>102</v>
      </c>
      <c r="CW52" s="31">
        <v>0</v>
      </c>
      <c r="CX52" s="31" t="s">
        <v>103</v>
      </c>
      <c r="CY52" s="31">
        <v>0</v>
      </c>
      <c r="CZ52" s="31" t="s">
        <v>104</v>
      </c>
      <c r="DA52" s="31">
        <v>0</v>
      </c>
      <c r="DB52" s="31" t="s">
        <v>105</v>
      </c>
      <c r="DC52" s="31">
        <v>0</v>
      </c>
      <c r="DD52" s="31" t="s">
        <v>106</v>
      </c>
      <c r="DE52" s="31">
        <v>0</v>
      </c>
      <c r="DF52" s="31" t="s">
        <v>107</v>
      </c>
      <c r="DG52" s="31">
        <v>0</v>
      </c>
      <c r="DH52" s="31" t="s">
        <v>109</v>
      </c>
      <c r="DI52" s="31">
        <v>0</v>
      </c>
      <c r="DJ52" s="31" t="s">
        <v>111</v>
      </c>
      <c r="DK52" s="31">
        <v>0</v>
      </c>
      <c r="DL52" s="31" t="s">
        <v>113</v>
      </c>
      <c r="DM52" s="31">
        <v>0</v>
      </c>
      <c r="DN52" s="37">
        <f t="shared" si="2"/>
        <v>0</v>
      </c>
      <c r="DO52" s="38">
        <f>J25+M25+P25+S25+V25</f>
        <v>0</v>
      </c>
      <c r="DP52" s="38">
        <f>DN52+AU52+AV52+AW52</f>
        <v>0</v>
      </c>
      <c r="DQ52" s="39">
        <f t="shared" si="3"/>
        <v>0</v>
      </c>
      <c r="DR52" s="40" t="str">
        <f t="shared" si="4"/>
        <v xml:space="preserve"> Data Okay</v>
      </c>
    </row>
    <row r="53" spans="1:198" s="2" customFormat="1" ht="26.25" customHeight="1">
      <c r="A53" s="17" t="s">
        <v>21</v>
      </c>
      <c r="B53" s="6">
        <f>SUM(B33:B52)</f>
        <v>214</v>
      </c>
      <c r="C53" s="6">
        <f t="shared" ref="C53:AW53" si="7">SUM(C33:C52)</f>
        <v>193</v>
      </c>
      <c r="D53" s="6">
        <f t="shared" si="7"/>
        <v>407</v>
      </c>
      <c r="E53" s="6">
        <f t="shared" si="7"/>
        <v>802</v>
      </c>
      <c r="F53" s="6">
        <f t="shared" si="7"/>
        <v>650</v>
      </c>
      <c r="G53" s="6">
        <f t="shared" si="7"/>
        <v>1452</v>
      </c>
      <c r="H53" s="6">
        <f t="shared" si="7"/>
        <v>0</v>
      </c>
      <c r="I53" s="6">
        <f t="shared" si="7"/>
        <v>0</v>
      </c>
      <c r="J53" s="6">
        <f t="shared" si="7"/>
        <v>0</v>
      </c>
      <c r="K53" s="6">
        <f t="shared" si="7"/>
        <v>0</v>
      </c>
      <c r="L53" s="6">
        <f t="shared" si="7"/>
        <v>0</v>
      </c>
      <c r="M53" s="6">
        <f t="shared" si="7"/>
        <v>0</v>
      </c>
      <c r="N53" s="6">
        <f t="shared" si="7"/>
        <v>5</v>
      </c>
      <c r="O53" s="6">
        <f t="shared" si="7"/>
        <v>4</v>
      </c>
      <c r="P53" s="6">
        <f t="shared" si="7"/>
        <v>9</v>
      </c>
      <c r="Q53" s="6">
        <f t="shared" si="7"/>
        <v>155</v>
      </c>
      <c r="R53" s="6">
        <f t="shared" si="7"/>
        <v>139</v>
      </c>
      <c r="S53" s="6">
        <f t="shared" si="7"/>
        <v>294</v>
      </c>
      <c r="T53" s="6">
        <f t="shared" si="7"/>
        <v>449</v>
      </c>
      <c r="U53" s="6">
        <f t="shared" si="7"/>
        <v>334</v>
      </c>
      <c r="V53" s="6">
        <f t="shared" si="7"/>
        <v>783</v>
      </c>
      <c r="W53" s="6">
        <f t="shared" si="7"/>
        <v>0</v>
      </c>
      <c r="X53" s="6">
        <f t="shared" si="7"/>
        <v>0</v>
      </c>
      <c r="Y53" s="6">
        <f t="shared" si="7"/>
        <v>0</v>
      </c>
      <c r="Z53" s="6">
        <f t="shared" si="7"/>
        <v>1</v>
      </c>
      <c r="AA53" s="6">
        <f t="shared" si="7"/>
        <v>0</v>
      </c>
      <c r="AB53" s="6">
        <f t="shared" si="7"/>
        <v>1</v>
      </c>
      <c r="AC53" s="6">
        <f t="shared" si="7"/>
        <v>1</v>
      </c>
      <c r="AD53" s="6">
        <f t="shared" si="7"/>
        <v>1</v>
      </c>
      <c r="AE53" s="6">
        <f t="shared" si="7"/>
        <v>2</v>
      </c>
      <c r="AF53" s="6">
        <f t="shared" si="7"/>
        <v>319</v>
      </c>
      <c r="AG53" s="6">
        <f t="shared" si="7"/>
        <v>240</v>
      </c>
      <c r="AH53" s="6">
        <f t="shared" si="7"/>
        <v>559</v>
      </c>
      <c r="AI53" s="6">
        <f t="shared" si="7"/>
        <v>529</v>
      </c>
      <c r="AJ53" s="6">
        <f t="shared" si="7"/>
        <v>416</v>
      </c>
      <c r="AK53" s="6">
        <f t="shared" si="7"/>
        <v>945</v>
      </c>
      <c r="AL53" s="6">
        <f t="shared" si="7"/>
        <v>5</v>
      </c>
      <c r="AM53" s="6">
        <f t="shared" si="7"/>
        <v>0</v>
      </c>
      <c r="AN53" s="6">
        <f t="shared" si="7"/>
        <v>5</v>
      </c>
      <c r="AO53" s="6">
        <f t="shared" si="7"/>
        <v>2</v>
      </c>
      <c r="AP53" s="6">
        <f t="shared" si="7"/>
        <v>2</v>
      </c>
      <c r="AQ53" s="6">
        <f t="shared" si="7"/>
        <v>4</v>
      </c>
      <c r="AR53" s="6">
        <f t="shared" si="7"/>
        <v>1</v>
      </c>
      <c r="AS53" s="6">
        <f t="shared" si="7"/>
        <v>4</v>
      </c>
      <c r="AT53" s="6">
        <f t="shared" si="7"/>
        <v>5</v>
      </c>
      <c r="AU53" s="6">
        <f t="shared" si="7"/>
        <v>4499</v>
      </c>
      <c r="AV53" s="6">
        <f t="shared" si="7"/>
        <v>1115</v>
      </c>
      <c r="AW53" s="6">
        <f t="shared" si="7"/>
        <v>15</v>
      </c>
      <c r="AX53" s="15" t="s">
        <v>56</v>
      </c>
      <c r="AY53" s="15">
        <f>SUM(AY33:AY52)</f>
        <v>13</v>
      </c>
      <c r="AZ53" s="15" t="s">
        <v>57</v>
      </c>
      <c r="BA53" s="15">
        <f>SUM(BA33:BA52)</f>
        <v>7</v>
      </c>
      <c r="BB53" s="15" t="s">
        <v>58</v>
      </c>
      <c r="BC53" s="15">
        <f>SUM(BC33:BC52)</f>
        <v>2</v>
      </c>
      <c r="BD53" s="15" t="s">
        <v>59</v>
      </c>
      <c r="BE53" s="15">
        <f>SUM(BE33:BE52)</f>
        <v>4</v>
      </c>
      <c r="BF53" s="15" t="s">
        <v>60</v>
      </c>
      <c r="BG53" s="15">
        <f>SUM(BG33:BG52)</f>
        <v>2</v>
      </c>
      <c r="BH53" s="15" t="s">
        <v>75</v>
      </c>
      <c r="BI53" s="15">
        <f>SUM(BI33:BI52)</f>
        <v>0</v>
      </c>
      <c r="BJ53" s="15" t="s">
        <v>73</v>
      </c>
      <c r="BK53" s="15">
        <f>SUM(BK33:BK52)</f>
        <v>0</v>
      </c>
      <c r="BL53" s="15" t="s">
        <v>62</v>
      </c>
      <c r="BM53" s="15">
        <f>SUM(BM33:BM52)</f>
        <v>0</v>
      </c>
      <c r="BN53" s="15" t="s">
        <v>72</v>
      </c>
      <c r="BO53" s="15">
        <f>SUM(BO33:BO52)</f>
        <v>2</v>
      </c>
      <c r="BP53" s="15" t="s">
        <v>63</v>
      </c>
      <c r="BQ53" s="15">
        <f>SUM(BQ33:BQ52)</f>
        <v>0</v>
      </c>
      <c r="BR53" s="15" t="s">
        <v>69</v>
      </c>
      <c r="BS53" s="15">
        <f>SUM(BS33:BS52)</f>
        <v>0</v>
      </c>
      <c r="BT53" s="15" t="s">
        <v>74</v>
      </c>
      <c r="BU53" s="15">
        <f>SUM(BU33:BU52)</f>
        <v>1</v>
      </c>
      <c r="BV53" s="15" t="s">
        <v>68</v>
      </c>
      <c r="BW53" s="15">
        <f>SUM(BW33:BW52)</f>
        <v>8</v>
      </c>
      <c r="BX53" s="6" t="s">
        <v>66</v>
      </c>
      <c r="BY53" s="6">
        <f>SUM(BY33:BY52)</f>
        <v>2</v>
      </c>
      <c r="BZ53" s="6" t="s">
        <v>61</v>
      </c>
      <c r="CA53" s="6">
        <f>SUM(CA33:CA52)</f>
        <v>0</v>
      </c>
      <c r="CB53" s="6" t="s">
        <v>64</v>
      </c>
      <c r="CC53" s="6">
        <f>SUM(CC33:CC52)</f>
        <v>0</v>
      </c>
      <c r="CD53" s="6" t="s">
        <v>83</v>
      </c>
      <c r="CE53" s="6">
        <f>SUM(CE33:CE52)</f>
        <v>0</v>
      </c>
      <c r="CF53" s="16" t="s">
        <v>84</v>
      </c>
      <c r="CG53" s="6">
        <f>SUM(CG33:CG52)</f>
        <v>5</v>
      </c>
      <c r="CH53" s="16" t="s">
        <v>85</v>
      </c>
      <c r="CI53" s="6">
        <f>SUM(CI33:CI52)</f>
        <v>0</v>
      </c>
      <c r="CJ53" s="16" t="s">
        <v>94</v>
      </c>
      <c r="CK53" s="6">
        <f>SUM(CK33:CK52)</f>
        <v>0</v>
      </c>
      <c r="CL53" s="16" t="s">
        <v>95</v>
      </c>
      <c r="CM53" s="6">
        <f>SUM(CM33:CM52)</f>
        <v>0</v>
      </c>
      <c r="CN53" s="6" t="s">
        <v>79</v>
      </c>
      <c r="CO53" s="6">
        <f>SUM(CO33:CO52)</f>
        <v>1</v>
      </c>
      <c r="CP53" s="16" t="s">
        <v>93</v>
      </c>
      <c r="CQ53" s="16">
        <f>SUM(CQ33:CQ52)</f>
        <v>0</v>
      </c>
      <c r="CR53" s="16" t="s">
        <v>91</v>
      </c>
      <c r="CS53" s="16">
        <f>SUM(CS33:CS52)</f>
        <v>0</v>
      </c>
      <c r="CT53" s="16" t="s">
        <v>92</v>
      </c>
      <c r="CU53" s="16">
        <f>SUM(CU33:CU52)</f>
        <v>0</v>
      </c>
      <c r="CV53" s="16" t="s">
        <v>102</v>
      </c>
      <c r="CW53" s="16">
        <f>SUM(CW33:CW52)</f>
        <v>0</v>
      </c>
      <c r="CX53" s="16" t="s">
        <v>103</v>
      </c>
      <c r="CY53" s="16">
        <f>SUM(CY33:CY52)</f>
        <v>0</v>
      </c>
      <c r="CZ53" s="16" t="s">
        <v>104</v>
      </c>
      <c r="DA53" s="16">
        <f>SUM(DA33:DA52)</f>
        <v>0</v>
      </c>
      <c r="DB53" s="16" t="s">
        <v>105</v>
      </c>
      <c r="DC53" s="16">
        <f>SUM(DC33:DC52)</f>
        <v>0</v>
      </c>
      <c r="DD53" s="16" t="s">
        <v>106</v>
      </c>
      <c r="DE53" s="16">
        <f>SUM(DE33:DE52)</f>
        <v>0</v>
      </c>
      <c r="DF53" s="16" t="s">
        <v>107</v>
      </c>
      <c r="DG53" s="16">
        <f>SUM(DG33:DG52)</f>
        <v>0</v>
      </c>
      <c r="DH53" s="16" t="s">
        <v>109</v>
      </c>
      <c r="DI53" s="16">
        <f>SUM(DI33:DI52)</f>
        <v>0</v>
      </c>
      <c r="DJ53" s="16" t="s">
        <v>111</v>
      </c>
      <c r="DK53" s="16">
        <f>SUM(DK33:DK52)</f>
        <v>0</v>
      </c>
      <c r="DL53" s="16" t="s">
        <v>113</v>
      </c>
      <c r="DM53" s="16">
        <f>SUM(DM33:DM52)</f>
        <v>0</v>
      </c>
      <c r="DN53" s="37">
        <f t="shared" si="2"/>
        <v>47</v>
      </c>
      <c r="DO53" s="37">
        <f>SUM(DO33:DO52)</f>
        <v>5676</v>
      </c>
      <c r="DP53" s="38">
        <f>SUM(DP33:DP52)</f>
        <v>5676</v>
      </c>
      <c r="DQ53" s="39">
        <f>DO53-DP53</f>
        <v>0</v>
      </c>
      <c r="DR53" s="40" t="str">
        <f t="shared" si="4"/>
        <v xml:space="preserve"> Data Okay</v>
      </c>
    </row>
    <row r="54" spans="1:198" s="2" customFormat="1" ht="27" customHeight="1">
      <c r="A54" s="22"/>
      <c r="B54" s="3"/>
      <c r="C54" s="3"/>
      <c r="D54" s="18"/>
      <c r="E54" s="3"/>
      <c r="F54" s="3"/>
      <c r="G54" s="3"/>
      <c r="H54" s="3"/>
      <c r="I54" s="3"/>
      <c r="J54" s="3"/>
      <c r="K54" s="3"/>
      <c r="L54" s="19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198" s="28" customFormat="1" ht="37.5" customHeight="1">
      <c r="A55" s="41" t="s">
        <v>120</v>
      </c>
      <c r="B55" s="42"/>
      <c r="C55" s="79" t="s">
        <v>119</v>
      </c>
      <c r="D55" s="79"/>
      <c r="E55" s="79"/>
      <c r="F55" s="79"/>
      <c r="G55" s="79"/>
      <c r="H55" s="79"/>
      <c r="I55" s="43"/>
      <c r="J55" s="79" t="s">
        <v>117</v>
      </c>
      <c r="K55" s="79"/>
      <c r="L55" s="79"/>
      <c r="M55" s="79"/>
      <c r="N55" s="79"/>
      <c r="O55" s="79"/>
      <c r="P55" s="43"/>
      <c r="Q55" s="79" t="s">
        <v>118</v>
      </c>
      <c r="R55" s="79"/>
      <c r="S55" s="79"/>
      <c r="T55" s="79"/>
      <c r="U55" s="79"/>
      <c r="V55" s="79"/>
      <c r="W55" s="43"/>
      <c r="X55" s="80" t="s">
        <v>121</v>
      </c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</row>
    <row r="56" spans="1:198" s="2" customFormat="1">
      <c r="A56" s="44"/>
      <c r="B56" s="45"/>
      <c r="C56" s="46" t="s">
        <v>115</v>
      </c>
      <c r="D56" s="46" t="s">
        <v>116</v>
      </c>
      <c r="E56" s="46" t="s">
        <v>115</v>
      </c>
      <c r="F56" s="46" t="s">
        <v>116</v>
      </c>
      <c r="G56" s="46" t="s">
        <v>114</v>
      </c>
      <c r="H56" s="46" t="s">
        <v>114</v>
      </c>
      <c r="I56" s="47"/>
      <c r="J56" s="46" t="s">
        <v>115</v>
      </c>
      <c r="K56" s="46" t="s">
        <v>116</v>
      </c>
      <c r="L56" s="46" t="s">
        <v>115</v>
      </c>
      <c r="M56" s="46" t="s">
        <v>116</v>
      </c>
      <c r="N56" s="46" t="s">
        <v>114</v>
      </c>
      <c r="O56" s="46" t="s">
        <v>114</v>
      </c>
      <c r="P56" s="47"/>
      <c r="Q56" s="46" t="s">
        <v>115</v>
      </c>
      <c r="R56" s="46" t="s">
        <v>116</v>
      </c>
      <c r="S56" s="46" t="s">
        <v>115</v>
      </c>
      <c r="T56" s="46" t="s">
        <v>116</v>
      </c>
      <c r="U56" s="46" t="s">
        <v>114</v>
      </c>
      <c r="V56" s="46" t="s">
        <v>114</v>
      </c>
      <c r="W56" s="48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198" s="24" customFormat="1" ht="36" customHeight="1">
      <c r="A57" s="42">
        <v>1</v>
      </c>
      <c r="B57" s="50"/>
      <c r="C57" s="51">
        <f t="shared" ref="C57:C76" si="8">N6</f>
        <v>128</v>
      </c>
      <c r="D57" s="51">
        <f t="shared" ref="D57:D76" si="9">O6</f>
        <v>95</v>
      </c>
      <c r="E57" s="51">
        <f t="shared" ref="E57:E76" si="10">B33+E33+H33+K33+N33</f>
        <v>128</v>
      </c>
      <c r="F57" s="51">
        <f t="shared" ref="F57:F76" si="11">C33+F33+I33+L33+O33</f>
        <v>95</v>
      </c>
      <c r="G57" s="51">
        <f>C57-E57</f>
        <v>0</v>
      </c>
      <c r="H57" s="51">
        <f>D57-F57</f>
        <v>0</v>
      </c>
      <c r="I57" s="52"/>
      <c r="J57" s="51">
        <f t="shared" ref="J57:J76" si="12">Q6</f>
        <v>65</v>
      </c>
      <c r="K57" s="51">
        <f t="shared" ref="K57:K76" si="13">R6</f>
        <v>59</v>
      </c>
      <c r="L57" s="51">
        <f t="shared" ref="L57:L76" si="14">Q33+T33+W33+Z33+AC33</f>
        <v>65</v>
      </c>
      <c r="M57" s="51">
        <f t="shared" ref="M57:M76" si="15">R33+U33+X33+AA33+AD33</f>
        <v>59</v>
      </c>
      <c r="N57" s="51">
        <f>J57-L57</f>
        <v>0</v>
      </c>
      <c r="O57" s="51">
        <f>K57-M57</f>
        <v>0</v>
      </c>
      <c r="P57" s="52"/>
      <c r="Q57" s="51">
        <f t="shared" ref="Q57:Q76" si="16">T6</f>
        <v>84</v>
      </c>
      <c r="R57" s="51">
        <f t="shared" ref="R57:R76" si="17">U6</f>
        <v>83</v>
      </c>
      <c r="S57" s="51">
        <f t="shared" ref="S57:S76" si="18">AF33+AI33+AL33+AO33+AR33</f>
        <v>84</v>
      </c>
      <c r="T57" s="51">
        <f t="shared" ref="T57:T76" si="19">AG33+AJ33+AM33+AP33+AS33</f>
        <v>83</v>
      </c>
      <c r="U57" s="51">
        <f>Q57-S57</f>
        <v>0</v>
      </c>
      <c r="V57" s="51">
        <f>R57-T57</f>
        <v>0</v>
      </c>
      <c r="W57" s="53"/>
      <c r="X57" s="78" t="str">
        <f>IF(OR(G57&gt;0,G57&lt;0,H57&lt;0,H57&gt;0,N57&gt;0,N57&lt;0,O57&lt;0,O57&gt;0,U57&gt;0,U57&lt;0,V57&lt;0,V57&gt;0),"The Total No.s of Children Male / Female of Age Group 5-11,11-14,14-18 Mis-Matched"," Data Okay")</f>
        <v xml:space="preserve"> Data Okay</v>
      </c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</row>
    <row r="58" spans="1:198" s="24" customFormat="1" ht="36" customHeight="1">
      <c r="A58" s="42">
        <v>2</v>
      </c>
      <c r="B58" s="50"/>
      <c r="C58" s="51">
        <f t="shared" si="8"/>
        <v>144</v>
      </c>
      <c r="D58" s="51">
        <f t="shared" si="9"/>
        <v>120</v>
      </c>
      <c r="E58" s="51">
        <f t="shared" si="10"/>
        <v>144</v>
      </c>
      <c r="F58" s="51">
        <f t="shared" si="11"/>
        <v>120</v>
      </c>
      <c r="G58" s="51">
        <f t="shared" ref="G58:G76" si="20">C58-E58</f>
        <v>0</v>
      </c>
      <c r="H58" s="51">
        <f t="shared" ref="H58:H76" si="21">D58-F58</f>
        <v>0</v>
      </c>
      <c r="I58" s="52"/>
      <c r="J58" s="51">
        <f t="shared" si="12"/>
        <v>104</v>
      </c>
      <c r="K58" s="51">
        <f t="shared" si="13"/>
        <v>68</v>
      </c>
      <c r="L58" s="51">
        <f t="shared" si="14"/>
        <v>104</v>
      </c>
      <c r="M58" s="51">
        <f t="shared" si="15"/>
        <v>68</v>
      </c>
      <c r="N58" s="51">
        <f t="shared" ref="N58:N76" si="22">J58-L58</f>
        <v>0</v>
      </c>
      <c r="O58" s="51">
        <f t="shared" ref="O58:O76" si="23">K58-M58</f>
        <v>0</v>
      </c>
      <c r="P58" s="52"/>
      <c r="Q58" s="51">
        <f t="shared" si="16"/>
        <v>115</v>
      </c>
      <c r="R58" s="51">
        <f t="shared" si="17"/>
        <v>97</v>
      </c>
      <c r="S58" s="51">
        <f t="shared" si="18"/>
        <v>115</v>
      </c>
      <c r="T58" s="51">
        <f t="shared" si="19"/>
        <v>97</v>
      </c>
      <c r="U58" s="51">
        <f t="shared" ref="U58:U76" si="24">Q58-S58</f>
        <v>0</v>
      </c>
      <c r="V58" s="51">
        <f t="shared" ref="V58:V76" si="25">R58-T58</f>
        <v>0</v>
      </c>
      <c r="W58" s="53"/>
      <c r="X58" s="78" t="str">
        <f t="shared" ref="X58:X76" si="26">IF(OR(G58&gt;0,G58&lt;0,H58&lt;0,H58&gt;0,N58&gt;0,N58&lt;0,O58&lt;0,O58&gt;0,U58&gt;0,U58&lt;0,V58&lt;0,V58&gt;0),"The Total No.s of Children Male / Female of Age Group 5-11,11-14,14-18 Mis-Matched"," Data Okay")</f>
        <v xml:space="preserve"> Data Okay</v>
      </c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</row>
    <row r="59" spans="1:198" s="24" customFormat="1" ht="36" customHeight="1">
      <c r="A59" s="42">
        <v>3</v>
      </c>
      <c r="B59" s="50"/>
      <c r="C59" s="51">
        <f t="shared" si="8"/>
        <v>249</v>
      </c>
      <c r="D59" s="51">
        <f t="shared" si="9"/>
        <v>216</v>
      </c>
      <c r="E59" s="51">
        <f t="shared" si="10"/>
        <v>249</v>
      </c>
      <c r="F59" s="51">
        <f t="shared" si="11"/>
        <v>216</v>
      </c>
      <c r="G59" s="51">
        <f t="shared" si="20"/>
        <v>0</v>
      </c>
      <c r="H59" s="51">
        <f t="shared" si="21"/>
        <v>0</v>
      </c>
      <c r="I59" s="52"/>
      <c r="J59" s="51">
        <f t="shared" si="12"/>
        <v>150</v>
      </c>
      <c r="K59" s="51">
        <f t="shared" si="13"/>
        <v>114</v>
      </c>
      <c r="L59" s="51">
        <f t="shared" si="14"/>
        <v>150</v>
      </c>
      <c r="M59" s="51">
        <f t="shared" si="15"/>
        <v>114</v>
      </c>
      <c r="N59" s="51">
        <f t="shared" si="22"/>
        <v>0</v>
      </c>
      <c r="O59" s="51">
        <f t="shared" si="23"/>
        <v>0</v>
      </c>
      <c r="P59" s="52"/>
      <c r="Q59" s="51">
        <f t="shared" si="16"/>
        <v>252</v>
      </c>
      <c r="R59" s="51">
        <f t="shared" si="17"/>
        <v>197</v>
      </c>
      <c r="S59" s="51">
        <f t="shared" si="18"/>
        <v>252</v>
      </c>
      <c r="T59" s="51">
        <f t="shared" si="19"/>
        <v>197</v>
      </c>
      <c r="U59" s="51">
        <f t="shared" si="24"/>
        <v>0</v>
      </c>
      <c r="V59" s="51">
        <f t="shared" si="25"/>
        <v>0</v>
      </c>
      <c r="W59" s="53"/>
      <c r="X59" s="78" t="str">
        <f t="shared" si="26"/>
        <v xml:space="preserve"> Data Okay</v>
      </c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</row>
    <row r="60" spans="1:198" s="24" customFormat="1" ht="36" customHeight="1">
      <c r="A60" s="42">
        <v>4</v>
      </c>
      <c r="B60" s="50"/>
      <c r="C60" s="51">
        <f t="shared" si="8"/>
        <v>193</v>
      </c>
      <c r="D60" s="51">
        <f t="shared" si="9"/>
        <v>164</v>
      </c>
      <c r="E60" s="51">
        <f t="shared" si="10"/>
        <v>193</v>
      </c>
      <c r="F60" s="51">
        <f t="shared" si="11"/>
        <v>164</v>
      </c>
      <c r="G60" s="51">
        <f t="shared" si="20"/>
        <v>0</v>
      </c>
      <c r="H60" s="51">
        <f t="shared" si="21"/>
        <v>0</v>
      </c>
      <c r="I60" s="52"/>
      <c r="J60" s="51">
        <f t="shared" si="12"/>
        <v>127</v>
      </c>
      <c r="K60" s="51">
        <f t="shared" si="13"/>
        <v>84</v>
      </c>
      <c r="L60" s="51">
        <f t="shared" si="14"/>
        <v>127</v>
      </c>
      <c r="M60" s="51">
        <f t="shared" si="15"/>
        <v>84</v>
      </c>
      <c r="N60" s="51">
        <f t="shared" si="22"/>
        <v>0</v>
      </c>
      <c r="O60" s="51">
        <f t="shared" si="23"/>
        <v>0</v>
      </c>
      <c r="P60" s="52"/>
      <c r="Q60" s="51">
        <f t="shared" si="16"/>
        <v>170</v>
      </c>
      <c r="R60" s="51">
        <f t="shared" si="17"/>
        <v>116</v>
      </c>
      <c r="S60" s="51">
        <f t="shared" si="18"/>
        <v>170</v>
      </c>
      <c r="T60" s="51">
        <f t="shared" si="19"/>
        <v>116</v>
      </c>
      <c r="U60" s="51">
        <f t="shared" si="24"/>
        <v>0</v>
      </c>
      <c r="V60" s="51">
        <f t="shared" si="25"/>
        <v>0</v>
      </c>
      <c r="W60" s="53"/>
      <c r="X60" s="78" t="str">
        <f t="shared" si="26"/>
        <v xml:space="preserve"> Data Okay</v>
      </c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</row>
    <row r="61" spans="1:198" s="23" customFormat="1" ht="36" customHeight="1">
      <c r="A61" s="42">
        <v>5</v>
      </c>
      <c r="B61" s="50"/>
      <c r="C61" s="51">
        <f t="shared" si="8"/>
        <v>115</v>
      </c>
      <c r="D61" s="51">
        <f t="shared" si="9"/>
        <v>76</v>
      </c>
      <c r="E61" s="51">
        <f t="shared" si="10"/>
        <v>115</v>
      </c>
      <c r="F61" s="51">
        <f t="shared" si="11"/>
        <v>76</v>
      </c>
      <c r="G61" s="51">
        <f t="shared" si="20"/>
        <v>0</v>
      </c>
      <c r="H61" s="51">
        <f t="shared" si="21"/>
        <v>0</v>
      </c>
      <c r="I61" s="52"/>
      <c r="J61" s="51">
        <f t="shared" si="12"/>
        <v>72</v>
      </c>
      <c r="K61" s="51">
        <f t="shared" si="13"/>
        <v>43</v>
      </c>
      <c r="L61" s="51">
        <f t="shared" si="14"/>
        <v>72</v>
      </c>
      <c r="M61" s="51">
        <f t="shared" si="15"/>
        <v>43</v>
      </c>
      <c r="N61" s="51">
        <f t="shared" si="22"/>
        <v>0</v>
      </c>
      <c r="O61" s="51">
        <f t="shared" si="23"/>
        <v>0</v>
      </c>
      <c r="P61" s="52"/>
      <c r="Q61" s="51">
        <f t="shared" si="16"/>
        <v>121</v>
      </c>
      <c r="R61" s="51">
        <f t="shared" si="17"/>
        <v>72</v>
      </c>
      <c r="S61" s="51">
        <f t="shared" si="18"/>
        <v>121</v>
      </c>
      <c r="T61" s="51">
        <f t="shared" si="19"/>
        <v>72</v>
      </c>
      <c r="U61" s="51">
        <f t="shared" si="24"/>
        <v>0</v>
      </c>
      <c r="V61" s="51">
        <f t="shared" si="25"/>
        <v>0</v>
      </c>
      <c r="W61" s="53"/>
      <c r="X61" s="78" t="str">
        <f t="shared" si="26"/>
        <v xml:space="preserve"> Data Okay</v>
      </c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24"/>
      <c r="GF61" s="24"/>
      <c r="GG61" s="24"/>
      <c r="GH61" s="24"/>
      <c r="GI61" s="24"/>
      <c r="GJ61" s="24"/>
      <c r="GK61" s="24"/>
      <c r="GL61" s="24"/>
      <c r="GM61" s="24"/>
      <c r="GN61" s="24"/>
      <c r="GO61" s="24"/>
      <c r="GP61" s="24"/>
    </row>
    <row r="62" spans="1:198" s="23" customFormat="1" ht="36" customHeight="1">
      <c r="A62" s="42">
        <v>6</v>
      </c>
      <c r="B62" s="50"/>
      <c r="C62" s="51">
        <f t="shared" si="8"/>
        <v>192</v>
      </c>
      <c r="D62" s="51">
        <f t="shared" si="9"/>
        <v>176</v>
      </c>
      <c r="E62" s="51">
        <f t="shared" si="10"/>
        <v>192</v>
      </c>
      <c r="F62" s="51">
        <f t="shared" si="11"/>
        <v>176</v>
      </c>
      <c r="G62" s="51">
        <f t="shared" si="20"/>
        <v>0</v>
      </c>
      <c r="H62" s="51">
        <f t="shared" si="21"/>
        <v>0</v>
      </c>
      <c r="I62" s="52"/>
      <c r="J62" s="51">
        <f t="shared" si="12"/>
        <v>88</v>
      </c>
      <c r="K62" s="51">
        <f t="shared" si="13"/>
        <v>106</v>
      </c>
      <c r="L62" s="51">
        <f t="shared" si="14"/>
        <v>88</v>
      </c>
      <c r="M62" s="51">
        <f t="shared" si="15"/>
        <v>106</v>
      </c>
      <c r="N62" s="51">
        <f t="shared" si="22"/>
        <v>0</v>
      </c>
      <c r="O62" s="51">
        <f t="shared" si="23"/>
        <v>0</v>
      </c>
      <c r="P62" s="52"/>
      <c r="Q62" s="51">
        <f t="shared" si="16"/>
        <v>114</v>
      </c>
      <c r="R62" s="51">
        <f t="shared" si="17"/>
        <v>97</v>
      </c>
      <c r="S62" s="51">
        <f t="shared" si="18"/>
        <v>114</v>
      </c>
      <c r="T62" s="51">
        <f t="shared" si="19"/>
        <v>97</v>
      </c>
      <c r="U62" s="51">
        <f t="shared" si="24"/>
        <v>0</v>
      </c>
      <c r="V62" s="51">
        <f t="shared" si="25"/>
        <v>0</v>
      </c>
      <c r="W62" s="53"/>
      <c r="X62" s="78" t="str">
        <f t="shared" si="26"/>
        <v xml:space="preserve"> Data Okay</v>
      </c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4"/>
      <c r="FH62" s="24"/>
      <c r="FI62" s="24"/>
      <c r="FJ62" s="24"/>
      <c r="FK62" s="24"/>
      <c r="FL62" s="24"/>
      <c r="FM62" s="24"/>
      <c r="FN62" s="24"/>
      <c r="FO62" s="24"/>
      <c r="FP62" s="24"/>
      <c r="FQ62" s="24"/>
      <c r="FR62" s="24"/>
      <c r="FS62" s="24"/>
      <c r="FT62" s="24"/>
      <c r="FU62" s="24"/>
      <c r="FV62" s="24"/>
      <c r="FW62" s="24"/>
      <c r="FX62" s="24"/>
      <c r="FY62" s="24"/>
      <c r="FZ62" s="24"/>
      <c r="GA62" s="24"/>
      <c r="GB62" s="24"/>
      <c r="GC62" s="24"/>
      <c r="GD62" s="24"/>
      <c r="GE62" s="24"/>
      <c r="GF62" s="24"/>
      <c r="GG62" s="24"/>
      <c r="GH62" s="24"/>
      <c r="GI62" s="24"/>
      <c r="GJ62" s="24"/>
      <c r="GK62" s="24"/>
      <c r="GL62" s="24"/>
      <c r="GM62" s="24"/>
      <c r="GN62" s="24"/>
      <c r="GO62" s="24"/>
      <c r="GP62" s="24"/>
    </row>
    <row r="63" spans="1:198" s="23" customFormat="1" ht="36" customHeight="1">
      <c r="A63" s="42">
        <v>7</v>
      </c>
      <c r="B63" s="50"/>
      <c r="C63" s="51">
        <f t="shared" si="8"/>
        <v>0</v>
      </c>
      <c r="D63" s="51">
        <f t="shared" si="9"/>
        <v>0</v>
      </c>
      <c r="E63" s="51">
        <f t="shared" si="10"/>
        <v>0</v>
      </c>
      <c r="F63" s="51">
        <f t="shared" si="11"/>
        <v>0</v>
      </c>
      <c r="G63" s="51">
        <f t="shared" si="20"/>
        <v>0</v>
      </c>
      <c r="H63" s="51">
        <f t="shared" si="21"/>
        <v>0</v>
      </c>
      <c r="I63" s="52"/>
      <c r="J63" s="51">
        <f t="shared" si="12"/>
        <v>0</v>
      </c>
      <c r="K63" s="51">
        <f t="shared" si="13"/>
        <v>0</v>
      </c>
      <c r="L63" s="51">
        <f t="shared" si="14"/>
        <v>0</v>
      </c>
      <c r="M63" s="51">
        <f t="shared" si="15"/>
        <v>0</v>
      </c>
      <c r="N63" s="51">
        <f t="shared" si="22"/>
        <v>0</v>
      </c>
      <c r="O63" s="51">
        <f t="shared" si="23"/>
        <v>0</v>
      </c>
      <c r="P63" s="52"/>
      <c r="Q63" s="51">
        <f t="shared" si="16"/>
        <v>0</v>
      </c>
      <c r="R63" s="51">
        <f t="shared" si="17"/>
        <v>0</v>
      </c>
      <c r="S63" s="51">
        <f t="shared" si="18"/>
        <v>0</v>
      </c>
      <c r="T63" s="51">
        <f t="shared" si="19"/>
        <v>0</v>
      </c>
      <c r="U63" s="51">
        <f t="shared" si="24"/>
        <v>0</v>
      </c>
      <c r="V63" s="51">
        <f t="shared" si="25"/>
        <v>0</v>
      </c>
      <c r="W63" s="53"/>
      <c r="X63" s="78" t="str">
        <f t="shared" si="26"/>
        <v xml:space="preserve"> Data Okay</v>
      </c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EV63" s="24"/>
      <c r="EW63" s="24"/>
      <c r="EX63" s="24"/>
      <c r="EY63" s="24"/>
      <c r="EZ63" s="24"/>
      <c r="FA63" s="24"/>
      <c r="FB63" s="24"/>
      <c r="FC63" s="24"/>
      <c r="FD63" s="24"/>
      <c r="FE63" s="24"/>
      <c r="FF63" s="24"/>
      <c r="FG63" s="24"/>
      <c r="FH63" s="24"/>
      <c r="FI63" s="24"/>
      <c r="FJ63" s="24"/>
      <c r="FK63" s="24"/>
      <c r="FL63" s="24"/>
      <c r="FM63" s="24"/>
      <c r="FN63" s="24"/>
      <c r="FO63" s="24"/>
      <c r="FP63" s="24"/>
      <c r="FQ63" s="24"/>
      <c r="FR63" s="24"/>
      <c r="FS63" s="24"/>
      <c r="FT63" s="24"/>
      <c r="FU63" s="24"/>
      <c r="FV63" s="24"/>
      <c r="FW63" s="24"/>
      <c r="FX63" s="24"/>
      <c r="FY63" s="2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24"/>
      <c r="GM63" s="24"/>
      <c r="GN63" s="24"/>
      <c r="GO63" s="24"/>
      <c r="GP63" s="24"/>
    </row>
    <row r="64" spans="1:198" s="23" customFormat="1" ht="36" customHeight="1">
      <c r="A64" s="42">
        <v>8</v>
      </c>
      <c r="B64" s="50"/>
      <c r="C64" s="51">
        <f t="shared" si="8"/>
        <v>0</v>
      </c>
      <c r="D64" s="51">
        <f t="shared" si="9"/>
        <v>0</v>
      </c>
      <c r="E64" s="51">
        <f t="shared" si="10"/>
        <v>0</v>
      </c>
      <c r="F64" s="51">
        <f t="shared" si="11"/>
        <v>0</v>
      </c>
      <c r="G64" s="51">
        <f t="shared" si="20"/>
        <v>0</v>
      </c>
      <c r="H64" s="51">
        <f t="shared" si="21"/>
        <v>0</v>
      </c>
      <c r="I64" s="52"/>
      <c r="J64" s="51">
        <f t="shared" si="12"/>
        <v>0</v>
      </c>
      <c r="K64" s="51">
        <f t="shared" si="13"/>
        <v>0</v>
      </c>
      <c r="L64" s="51">
        <f t="shared" si="14"/>
        <v>0</v>
      </c>
      <c r="M64" s="51">
        <f t="shared" si="15"/>
        <v>0</v>
      </c>
      <c r="N64" s="51">
        <f t="shared" si="22"/>
        <v>0</v>
      </c>
      <c r="O64" s="51">
        <f t="shared" si="23"/>
        <v>0</v>
      </c>
      <c r="P64" s="52"/>
      <c r="Q64" s="51">
        <f t="shared" si="16"/>
        <v>0</v>
      </c>
      <c r="R64" s="51">
        <f t="shared" si="17"/>
        <v>0</v>
      </c>
      <c r="S64" s="51">
        <f t="shared" si="18"/>
        <v>0</v>
      </c>
      <c r="T64" s="51">
        <f t="shared" si="19"/>
        <v>0</v>
      </c>
      <c r="U64" s="51">
        <f t="shared" si="24"/>
        <v>0</v>
      </c>
      <c r="V64" s="51">
        <f t="shared" si="25"/>
        <v>0</v>
      </c>
      <c r="W64" s="53"/>
      <c r="X64" s="78" t="str">
        <f t="shared" si="26"/>
        <v xml:space="preserve"> Data Okay</v>
      </c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  <c r="EM64" s="24"/>
      <c r="EN64" s="24"/>
      <c r="EO64" s="24"/>
      <c r="EP64" s="24"/>
      <c r="EQ64" s="24"/>
      <c r="ER64" s="24"/>
      <c r="ES64" s="24"/>
      <c r="ET64" s="24"/>
      <c r="EU64" s="24"/>
      <c r="EV64" s="24"/>
      <c r="EW64" s="24"/>
      <c r="EX64" s="24"/>
      <c r="EY64" s="24"/>
      <c r="EZ64" s="24"/>
      <c r="FA64" s="24"/>
      <c r="FB64" s="24"/>
      <c r="FC64" s="24"/>
      <c r="FD64" s="24"/>
      <c r="FE64" s="24"/>
      <c r="FF64" s="24"/>
      <c r="FG64" s="24"/>
      <c r="FH64" s="24"/>
      <c r="FI64" s="24"/>
      <c r="FJ64" s="24"/>
      <c r="FK64" s="24"/>
      <c r="FL64" s="24"/>
      <c r="FM64" s="24"/>
      <c r="FN64" s="24"/>
      <c r="FO64" s="24"/>
      <c r="FP64" s="24"/>
      <c r="FQ64" s="24"/>
      <c r="FR64" s="24"/>
      <c r="FS64" s="24"/>
      <c r="FT64" s="24"/>
      <c r="FU64" s="24"/>
      <c r="FV64" s="24"/>
      <c r="FW64" s="24"/>
      <c r="FX64" s="24"/>
      <c r="FY64" s="2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24"/>
      <c r="GM64" s="24"/>
      <c r="GN64" s="24"/>
      <c r="GO64" s="24"/>
      <c r="GP64" s="24"/>
    </row>
    <row r="65" spans="1:198" s="23" customFormat="1" ht="36" customHeight="1">
      <c r="A65" s="42">
        <v>9</v>
      </c>
      <c r="B65" s="50"/>
      <c r="C65" s="51">
        <f t="shared" si="8"/>
        <v>0</v>
      </c>
      <c r="D65" s="51">
        <f t="shared" si="9"/>
        <v>0</v>
      </c>
      <c r="E65" s="51">
        <f t="shared" si="10"/>
        <v>0</v>
      </c>
      <c r="F65" s="51">
        <f t="shared" si="11"/>
        <v>0</v>
      </c>
      <c r="G65" s="51">
        <f t="shared" si="20"/>
        <v>0</v>
      </c>
      <c r="H65" s="51">
        <f t="shared" si="21"/>
        <v>0</v>
      </c>
      <c r="I65" s="52"/>
      <c r="J65" s="51">
        <f t="shared" si="12"/>
        <v>0</v>
      </c>
      <c r="K65" s="51">
        <f t="shared" si="13"/>
        <v>0</v>
      </c>
      <c r="L65" s="51">
        <f t="shared" si="14"/>
        <v>0</v>
      </c>
      <c r="M65" s="51">
        <f t="shared" si="15"/>
        <v>0</v>
      </c>
      <c r="N65" s="51">
        <f t="shared" si="22"/>
        <v>0</v>
      </c>
      <c r="O65" s="51">
        <f t="shared" si="23"/>
        <v>0</v>
      </c>
      <c r="P65" s="52"/>
      <c r="Q65" s="51">
        <f t="shared" si="16"/>
        <v>0</v>
      </c>
      <c r="R65" s="51">
        <f t="shared" si="17"/>
        <v>0</v>
      </c>
      <c r="S65" s="51">
        <f t="shared" si="18"/>
        <v>0</v>
      </c>
      <c r="T65" s="51">
        <f t="shared" si="19"/>
        <v>0</v>
      </c>
      <c r="U65" s="51">
        <f t="shared" si="24"/>
        <v>0</v>
      </c>
      <c r="V65" s="51">
        <f t="shared" si="25"/>
        <v>0</v>
      </c>
      <c r="W65" s="53"/>
      <c r="X65" s="78" t="str">
        <f t="shared" si="26"/>
        <v xml:space="preserve"> Data Okay</v>
      </c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  <c r="EM65" s="24"/>
      <c r="EN65" s="24"/>
      <c r="EO65" s="24"/>
      <c r="EP65" s="24"/>
      <c r="EQ65" s="24"/>
      <c r="ER65" s="24"/>
      <c r="ES65" s="24"/>
      <c r="ET65" s="24"/>
      <c r="EU65" s="24"/>
      <c r="EV65" s="24"/>
      <c r="EW65" s="24"/>
      <c r="EX65" s="24"/>
      <c r="EY65" s="24"/>
      <c r="EZ65" s="24"/>
      <c r="FA65" s="24"/>
      <c r="FB65" s="24"/>
      <c r="FC65" s="24"/>
      <c r="FD65" s="24"/>
      <c r="FE65" s="24"/>
      <c r="FF65" s="24"/>
      <c r="FG65" s="24"/>
      <c r="FH65" s="24"/>
      <c r="FI65" s="24"/>
      <c r="FJ65" s="24"/>
      <c r="FK65" s="24"/>
      <c r="FL65" s="24"/>
      <c r="FM65" s="24"/>
      <c r="FN65" s="24"/>
      <c r="FO65" s="24"/>
      <c r="FP65" s="24"/>
      <c r="FQ65" s="24"/>
      <c r="FR65" s="24"/>
      <c r="FS65" s="24"/>
      <c r="FT65" s="24"/>
      <c r="FU65" s="24"/>
      <c r="FV65" s="24"/>
      <c r="FW65" s="24"/>
      <c r="FX65" s="24"/>
      <c r="FY65" s="24"/>
      <c r="FZ65" s="24"/>
      <c r="GA65" s="24"/>
      <c r="GB65" s="24"/>
      <c r="GC65" s="24"/>
      <c r="GD65" s="24"/>
      <c r="GE65" s="24"/>
      <c r="GF65" s="24"/>
      <c r="GG65" s="24"/>
      <c r="GH65" s="24"/>
      <c r="GI65" s="24"/>
      <c r="GJ65" s="24"/>
      <c r="GK65" s="24"/>
      <c r="GL65" s="24"/>
      <c r="GM65" s="24"/>
      <c r="GN65" s="24"/>
      <c r="GO65" s="24"/>
      <c r="GP65" s="24"/>
    </row>
    <row r="66" spans="1:198" s="23" customFormat="1" ht="36" customHeight="1">
      <c r="A66" s="42">
        <v>10</v>
      </c>
      <c r="B66" s="50"/>
      <c r="C66" s="51">
        <f t="shared" si="8"/>
        <v>0</v>
      </c>
      <c r="D66" s="51">
        <f t="shared" si="9"/>
        <v>0</v>
      </c>
      <c r="E66" s="51">
        <f t="shared" si="10"/>
        <v>0</v>
      </c>
      <c r="F66" s="51">
        <f t="shared" si="11"/>
        <v>0</v>
      </c>
      <c r="G66" s="51">
        <f t="shared" si="20"/>
        <v>0</v>
      </c>
      <c r="H66" s="51">
        <f t="shared" si="21"/>
        <v>0</v>
      </c>
      <c r="I66" s="52"/>
      <c r="J66" s="51">
        <f t="shared" si="12"/>
        <v>0</v>
      </c>
      <c r="K66" s="51">
        <f t="shared" si="13"/>
        <v>0</v>
      </c>
      <c r="L66" s="51">
        <f t="shared" si="14"/>
        <v>0</v>
      </c>
      <c r="M66" s="51">
        <f t="shared" si="15"/>
        <v>0</v>
      </c>
      <c r="N66" s="51">
        <f t="shared" si="22"/>
        <v>0</v>
      </c>
      <c r="O66" s="51">
        <f t="shared" si="23"/>
        <v>0</v>
      </c>
      <c r="P66" s="52"/>
      <c r="Q66" s="51">
        <f t="shared" si="16"/>
        <v>0</v>
      </c>
      <c r="R66" s="51">
        <f t="shared" si="17"/>
        <v>0</v>
      </c>
      <c r="S66" s="51">
        <f t="shared" si="18"/>
        <v>0</v>
      </c>
      <c r="T66" s="51">
        <f t="shared" si="19"/>
        <v>0</v>
      </c>
      <c r="U66" s="51">
        <f t="shared" si="24"/>
        <v>0</v>
      </c>
      <c r="V66" s="51">
        <f t="shared" si="25"/>
        <v>0</v>
      </c>
      <c r="W66" s="53"/>
      <c r="X66" s="78" t="str">
        <f t="shared" si="26"/>
        <v xml:space="preserve"> Data Okay</v>
      </c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  <c r="EP66" s="24"/>
      <c r="EQ66" s="24"/>
      <c r="ER66" s="24"/>
      <c r="ES66" s="24"/>
      <c r="ET66" s="24"/>
      <c r="EU66" s="24"/>
      <c r="EV66" s="24"/>
      <c r="EW66" s="24"/>
      <c r="EX66" s="24"/>
      <c r="EY66" s="24"/>
      <c r="EZ66" s="24"/>
      <c r="FA66" s="24"/>
      <c r="FB66" s="24"/>
      <c r="FC66" s="24"/>
      <c r="FD66" s="24"/>
      <c r="FE66" s="24"/>
      <c r="FF66" s="24"/>
      <c r="FG66" s="24"/>
      <c r="FH66" s="24"/>
      <c r="FI66" s="24"/>
      <c r="FJ66" s="24"/>
      <c r="FK66" s="24"/>
      <c r="FL66" s="24"/>
      <c r="FM66" s="24"/>
      <c r="FN66" s="24"/>
      <c r="FO66" s="24"/>
      <c r="FP66" s="24"/>
      <c r="FQ66" s="24"/>
      <c r="FR66" s="24"/>
      <c r="FS66" s="24"/>
      <c r="FT66" s="24"/>
      <c r="FU66" s="24"/>
      <c r="FV66" s="24"/>
      <c r="FW66" s="24"/>
      <c r="FX66" s="24"/>
      <c r="FY66" s="24"/>
      <c r="FZ66" s="24"/>
      <c r="GA66" s="24"/>
      <c r="GB66" s="24"/>
      <c r="GC66" s="24"/>
      <c r="GD66" s="24"/>
      <c r="GE66" s="24"/>
      <c r="GF66" s="24"/>
      <c r="GG66" s="24"/>
      <c r="GH66" s="24"/>
      <c r="GI66" s="24"/>
      <c r="GJ66" s="24"/>
      <c r="GK66" s="24"/>
      <c r="GL66" s="24"/>
      <c r="GM66" s="24"/>
      <c r="GN66" s="24"/>
      <c r="GO66" s="24"/>
      <c r="GP66" s="24"/>
    </row>
    <row r="67" spans="1:198" s="23" customFormat="1" ht="36" customHeight="1">
      <c r="A67" s="42">
        <v>11</v>
      </c>
      <c r="B67" s="50"/>
      <c r="C67" s="51">
        <f t="shared" si="8"/>
        <v>0</v>
      </c>
      <c r="D67" s="51">
        <f t="shared" si="9"/>
        <v>0</v>
      </c>
      <c r="E67" s="51">
        <f t="shared" si="10"/>
        <v>0</v>
      </c>
      <c r="F67" s="51">
        <f t="shared" si="11"/>
        <v>0</v>
      </c>
      <c r="G67" s="51">
        <f t="shared" si="20"/>
        <v>0</v>
      </c>
      <c r="H67" s="51">
        <f t="shared" si="21"/>
        <v>0</v>
      </c>
      <c r="I67" s="52"/>
      <c r="J67" s="51">
        <f t="shared" si="12"/>
        <v>0</v>
      </c>
      <c r="K67" s="51">
        <f t="shared" si="13"/>
        <v>0</v>
      </c>
      <c r="L67" s="51">
        <f t="shared" si="14"/>
        <v>0</v>
      </c>
      <c r="M67" s="51">
        <f t="shared" si="15"/>
        <v>0</v>
      </c>
      <c r="N67" s="51">
        <f t="shared" si="22"/>
        <v>0</v>
      </c>
      <c r="O67" s="51">
        <f t="shared" si="23"/>
        <v>0</v>
      </c>
      <c r="P67" s="52"/>
      <c r="Q67" s="51">
        <f t="shared" si="16"/>
        <v>0</v>
      </c>
      <c r="R67" s="51">
        <f t="shared" si="17"/>
        <v>0</v>
      </c>
      <c r="S67" s="51">
        <f t="shared" si="18"/>
        <v>0</v>
      </c>
      <c r="T67" s="51">
        <f t="shared" si="19"/>
        <v>0</v>
      </c>
      <c r="U67" s="51">
        <f t="shared" si="24"/>
        <v>0</v>
      </c>
      <c r="V67" s="51">
        <f t="shared" si="25"/>
        <v>0</v>
      </c>
      <c r="W67" s="53"/>
      <c r="X67" s="78" t="str">
        <f t="shared" si="26"/>
        <v xml:space="preserve"> Data Okay</v>
      </c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  <c r="EV67" s="24"/>
      <c r="EW67" s="24"/>
      <c r="EX67" s="24"/>
      <c r="EY67" s="24"/>
      <c r="EZ67" s="24"/>
      <c r="FA67" s="24"/>
      <c r="FB67" s="24"/>
      <c r="FC67" s="24"/>
      <c r="FD67" s="24"/>
      <c r="FE67" s="24"/>
      <c r="FF67" s="24"/>
      <c r="FG67" s="24"/>
      <c r="FH67" s="24"/>
      <c r="FI67" s="24"/>
      <c r="FJ67" s="24"/>
      <c r="FK67" s="24"/>
      <c r="FL67" s="24"/>
      <c r="FM67" s="24"/>
      <c r="FN67" s="24"/>
      <c r="FO67" s="24"/>
      <c r="FP67" s="24"/>
      <c r="FQ67" s="24"/>
      <c r="FR67" s="24"/>
      <c r="FS67" s="24"/>
      <c r="FT67" s="24"/>
      <c r="FU67" s="24"/>
      <c r="FV67" s="24"/>
      <c r="FW67" s="24"/>
      <c r="FX67" s="24"/>
      <c r="FY67" s="24"/>
      <c r="FZ67" s="24"/>
      <c r="GA67" s="24"/>
      <c r="GB67" s="24"/>
      <c r="GC67" s="24"/>
      <c r="GD67" s="24"/>
      <c r="GE67" s="24"/>
      <c r="GF67" s="24"/>
      <c r="GG67" s="24"/>
      <c r="GH67" s="24"/>
      <c r="GI67" s="24"/>
      <c r="GJ67" s="24"/>
      <c r="GK67" s="24"/>
      <c r="GL67" s="24"/>
      <c r="GM67" s="24"/>
      <c r="GN67" s="24"/>
      <c r="GO67" s="24"/>
      <c r="GP67" s="24"/>
    </row>
    <row r="68" spans="1:198" s="23" customFormat="1" ht="36" customHeight="1">
      <c r="A68" s="42">
        <v>12</v>
      </c>
      <c r="B68" s="50"/>
      <c r="C68" s="51">
        <f t="shared" si="8"/>
        <v>0</v>
      </c>
      <c r="D68" s="51">
        <f t="shared" si="9"/>
        <v>0</v>
      </c>
      <c r="E68" s="51">
        <f t="shared" si="10"/>
        <v>0</v>
      </c>
      <c r="F68" s="51">
        <f t="shared" si="11"/>
        <v>0</v>
      </c>
      <c r="G68" s="51">
        <f t="shared" si="20"/>
        <v>0</v>
      </c>
      <c r="H68" s="51">
        <f t="shared" si="21"/>
        <v>0</v>
      </c>
      <c r="I68" s="52"/>
      <c r="J68" s="51">
        <f t="shared" si="12"/>
        <v>0</v>
      </c>
      <c r="K68" s="51">
        <f t="shared" si="13"/>
        <v>0</v>
      </c>
      <c r="L68" s="51">
        <f t="shared" si="14"/>
        <v>0</v>
      </c>
      <c r="M68" s="51">
        <f t="shared" si="15"/>
        <v>0</v>
      </c>
      <c r="N68" s="51">
        <f t="shared" si="22"/>
        <v>0</v>
      </c>
      <c r="O68" s="51">
        <f t="shared" si="23"/>
        <v>0</v>
      </c>
      <c r="P68" s="52"/>
      <c r="Q68" s="51">
        <f t="shared" si="16"/>
        <v>0</v>
      </c>
      <c r="R68" s="51">
        <f t="shared" si="17"/>
        <v>0</v>
      </c>
      <c r="S68" s="51">
        <f t="shared" si="18"/>
        <v>0</v>
      </c>
      <c r="T68" s="51">
        <f t="shared" si="19"/>
        <v>0</v>
      </c>
      <c r="U68" s="51">
        <f t="shared" si="24"/>
        <v>0</v>
      </c>
      <c r="V68" s="51">
        <f t="shared" si="25"/>
        <v>0</v>
      </c>
      <c r="W68" s="53"/>
      <c r="X68" s="78" t="str">
        <f t="shared" si="26"/>
        <v xml:space="preserve"> Data Okay</v>
      </c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  <c r="EM68" s="24"/>
      <c r="EN68" s="24"/>
      <c r="EO68" s="24"/>
      <c r="EP68" s="24"/>
      <c r="EQ68" s="24"/>
      <c r="ER68" s="24"/>
      <c r="ES68" s="24"/>
      <c r="ET68" s="24"/>
      <c r="EU68" s="24"/>
      <c r="EV68" s="24"/>
      <c r="EW68" s="24"/>
      <c r="EX68" s="24"/>
      <c r="EY68" s="24"/>
      <c r="EZ68" s="24"/>
      <c r="FA68" s="24"/>
      <c r="FB68" s="24"/>
      <c r="FC68" s="24"/>
      <c r="FD68" s="24"/>
      <c r="FE68" s="24"/>
      <c r="FF68" s="24"/>
      <c r="FG68" s="24"/>
      <c r="FH68" s="24"/>
      <c r="FI68" s="24"/>
      <c r="FJ68" s="24"/>
      <c r="FK68" s="24"/>
      <c r="FL68" s="24"/>
      <c r="FM68" s="24"/>
      <c r="FN68" s="24"/>
      <c r="FO68" s="24"/>
      <c r="FP68" s="24"/>
      <c r="FQ68" s="24"/>
      <c r="FR68" s="24"/>
      <c r="FS68" s="24"/>
      <c r="FT68" s="24"/>
      <c r="FU68" s="24"/>
      <c r="FV68" s="24"/>
      <c r="FW68" s="24"/>
      <c r="FX68" s="24"/>
      <c r="FY68" s="24"/>
      <c r="FZ68" s="24"/>
      <c r="GA68" s="24"/>
      <c r="GB68" s="24"/>
      <c r="GC68" s="24"/>
      <c r="GD68" s="24"/>
      <c r="GE68" s="24"/>
      <c r="GF68" s="24"/>
      <c r="GG68" s="24"/>
      <c r="GH68" s="24"/>
      <c r="GI68" s="24"/>
      <c r="GJ68" s="24"/>
      <c r="GK68" s="24"/>
      <c r="GL68" s="24"/>
      <c r="GM68" s="24"/>
      <c r="GN68" s="24"/>
      <c r="GO68" s="24"/>
      <c r="GP68" s="24"/>
    </row>
    <row r="69" spans="1:198" s="23" customFormat="1" ht="36" customHeight="1">
      <c r="A69" s="42">
        <v>13</v>
      </c>
      <c r="B69" s="50"/>
      <c r="C69" s="51">
        <f t="shared" si="8"/>
        <v>0</v>
      </c>
      <c r="D69" s="51">
        <f t="shared" si="9"/>
        <v>0</v>
      </c>
      <c r="E69" s="51">
        <f t="shared" si="10"/>
        <v>0</v>
      </c>
      <c r="F69" s="51">
        <f t="shared" si="11"/>
        <v>0</v>
      </c>
      <c r="G69" s="51">
        <f t="shared" si="20"/>
        <v>0</v>
      </c>
      <c r="H69" s="51">
        <f t="shared" si="21"/>
        <v>0</v>
      </c>
      <c r="I69" s="52"/>
      <c r="J69" s="51">
        <f t="shared" si="12"/>
        <v>0</v>
      </c>
      <c r="K69" s="51">
        <f t="shared" si="13"/>
        <v>0</v>
      </c>
      <c r="L69" s="51">
        <f t="shared" si="14"/>
        <v>0</v>
      </c>
      <c r="M69" s="51">
        <f t="shared" si="15"/>
        <v>0</v>
      </c>
      <c r="N69" s="51">
        <f t="shared" si="22"/>
        <v>0</v>
      </c>
      <c r="O69" s="51">
        <f t="shared" si="23"/>
        <v>0</v>
      </c>
      <c r="P69" s="52"/>
      <c r="Q69" s="51">
        <f t="shared" si="16"/>
        <v>0</v>
      </c>
      <c r="R69" s="51">
        <f t="shared" si="17"/>
        <v>0</v>
      </c>
      <c r="S69" s="51">
        <f t="shared" si="18"/>
        <v>0</v>
      </c>
      <c r="T69" s="51">
        <f t="shared" si="19"/>
        <v>0</v>
      </c>
      <c r="U69" s="51">
        <f t="shared" si="24"/>
        <v>0</v>
      </c>
      <c r="V69" s="51">
        <f t="shared" si="25"/>
        <v>0</v>
      </c>
      <c r="W69" s="53"/>
      <c r="X69" s="78" t="str">
        <f t="shared" si="26"/>
        <v xml:space="preserve"> Data Okay</v>
      </c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  <c r="EM69" s="24"/>
      <c r="EN69" s="24"/>
      <c r="EO69" s="24"/>
      <c r="EP69" s="24"/>
      <c r="EQ69" s="24"/>
      <c r="ER69" s="24"/>
      <c r="ES69" s="24"/>
      <c r="ET69" s="24"/>
      <c r="EU69" s="24"/>
      <c r="EV69" s="24"/>
      <c r="EW69" s="24"/>
      <c r="EX69" s="24"/>
      <c r="EY69" s="24"/>
      <c r="EZ69" s="24"/>
      <c r="FA69" s="24"/>
      <c r="FB69" s="24"/>
      <c r="FC69" s="24"/>
      <c r="FD69" s="24"/>
      <c r="FE69" s="24"/>
      <c r="FF69" s="24"/>
      <c r="FG69" s="24"/>
      <c r="FH69" s="24"/>
      <c r="FI69" s="24"/>
      <c r="FJ69" s="24"/>
      <c r="FK69" s="24"/>
      <c r="FL69" s="24"/>
      <c r="FM69" s="24"/>
      <c r="FN69" s="24"/>
      <c r="FO69" s="24"/>
      <c r="FP69" s="24"/>
      <c r="FQ69" s="24"/>
      <c r="FR69" s="24"/>
      <c r="FS69" s="24"/>
      <c r="FT69" s="24"/>
      <c r="FU69" s="24"/>
      <c r="FV69" s="24"/>
      <c r="FW69" s="24"/>
      <c r="FX69" s="24"/>
      <c r="FY69" s="24"/>
      <c r="FZ69" s="24"/>
      <c r="GA69" s="24"/>
      <c r="GB69" s="24"/>
      <c r="GC69" s="24"/>
      <c r="GD69" s="24"/>
      <c r="GE69" s="24"/>
      <c r="GF69" s="24"/>
      <c r="GG69" s="24"/>
      <c r="GH69" s="24"/>
      <c r="GI69" s="24"/>
      <c r="GJ69" s="24"/>
      <c r="GK69" s="24"/>
      <c r="GL69" s="24"/>
      <c r="GM69" s="24"/>
      <c r="GN69" s="24"/>
      <c r="GO69" s="24"/>
      <c r="GP69" s="24"/>
    </row>
    <row r="70" spans="1:198" s="23" customFormat="1" ht="36" customHeight="1">
      <c r="A70" s="42">
        <v>14</v>
      </c>
      <c r="B70" s="50"/>
      <c r="C70" s="51">
        <f t="shared" si="8"/>
        <v>0</v>
      </c>
      <c r="D70" s="51">
        <f t="shared" si="9"/>
        <v>0</v>
      </c>
      <c r="E70" s="51">
        <f t="shared" si="10"/>
        <v>0</v>
      </c>
      <c r="F70" s="51">
        <f t="shared" si="11"/>
        <v>0</v>
      </c>
      <c r="G70" s="51">
        <f t="shared" si="20"/>
        <v>0</v>
      </c>
      <c r="H70" s="51">
        <f t="shared" si="21"/>
        <v>0</v>
      </c>
      <c r="I70" s="52"/>
      <c r="J70" s="51">
        <f t="shared" si="12"/>
        <v>0</v>
      </c>
      <c r="K70" s="51">
        <f t="shared" si="13"/>
        <v>0</v>
      </c>
      <c r="L70" s="51">
        <f t="shared" si="14"/>
        <v>0</v>
      </c>
      <c r="M70" s="51">
        <f t="shared" si="15"/>
        <v>0</v>
      </c>
      <c r="N70" s="51">
        <f t="shared" si="22"/>
        <v>0</v>
      </c>
      <c r="O70" s="51">
        <f t="shared" si="23"/>
        <v>0</v>
      </c>
      <c r="P70" s="52"/>
      <c r="Q70" s="51">
        <f t="shared" si="16"/>
        <v>0</v>
      </c>
      <c r="R70" s="51">
        <f t="shared" si="17"/>
        <v>0</v>
      </c>
      <c r="S70" s="51">
        <f t="shared" si="18"/>
        <v>0</v>
      </c>
      <c r="T70" s="51">
        <f t="shared" si="19"/>
        <v>0</v>
      </c>
      <c r="U70" s="51">
        <f t="shared" si="24"/>
        <v>0</v>
      </c>
      <c r="V70" s="51">
        <f t="shared" si="25"/>
        <v>0</v>
      </c>
      <c r="W70" s="53"/>
      <c r="X70" s="78" t="str">
        <f t="shared" si="26"/>
        <v xml:space="preserve"> Data Okay</v>
      </c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  <c r="EV70" s="24"/>
      <c r="EW70" s="24"/>
      <c r="EX70" s="24"/>
      <c r="EY70" s="24"/>
      <c r="EZ70" s="24"/>
      <c r="FA70" s="24"/>
      <c r="FB70" s="24"/>
      <c r="FC70" s="24"/>
      <c r="FD70" s="24"/>
      <c r="FE70" s="24"/>
      <c r="FF70" s="24"/>
      <c r="FG70" s="24"/>
      <c r="FH70" s="24"/>
      <c r="FI70" s="24"/>
      <c r="FJ70" s="24"/>
      <c r="FK70" s="24"/>
      <c r="FL70" s="24"/>
      <c r="FM70" s="24"/>
      <c r="FN70" s="24"/>
      <c r="FO70" s="24"/>
      <c r="FP70" s="24"/>
      <c r="FQ70" s="24"/>
      <c r="FR70" s="24"/>
      <c r="FS70" s="24"/>
      <c r="FT70" s="24"/>
      <c r="FU70" s="24"/>
      <c r="FV70" s="24"/>
      <c r="FW70" s="24"/>
      <c r="FX70" s="24"/>
      <c r="FY70" s="24"/>
      <c r="FZ70" s="24"/>
      <c r="GA70" s="24"/>
      <c r="GB70" s="24"/>
      <c r="GC70" s="24"/>
      <c r="GD70" s="24"/>
      <c r="GE70" s="24"/>
      <c r="GF70" s="24"/>
      <c r="GG70" s="24"/>
      <c r="GH70" s="24"/>
      <c r="GI70" s="24"/>
      <c r="GJ70" s="24"/>
      <c r="GK70" s="24"/>
      <c r="GL70" s="24"/>
      <c r="GM70" s="24"/>
      <c r="GN70" s="24"/>
      <c r="GO70" s="24"/>
      <c r="GP70" s="24"/>
    </row>
    <row r="71" spans="1:198" s="23" customFormat="1" ht="36" customHeight="1">
      <c r="A71" s="42">
        <v>15</v>
      </c>
      <c r="B71" s="50"/>
      <c r="C71" s="51">
        <f t="shared" si="8"/>
        <v>0</v>
      </c>
      <c r="D71" s="51">
        <f t="shared" si="9"/>
        <v>0</v>
      </c>
      <c r="E71" s="51">
        <f t="shared" si="10"/>
        <v>0</v>
      </c>
      <c r="F71" s="51">
        <f t="shared" si="11"/>
        <v>0</v>
      </c>
      <c r="G71" s="51">
        <f t="shared" si="20"/>
        <v>0</v>
      </c>
      <c r="H71" s="51">
        <f t="shared" si="21"/>
        <v>0</v>
      </c>
      <c r="I71" s="52"/>
      <c r="J71" s="51">
        <f t="shared" si="12"/>
        <v>0</v>
      </c>
      <c r="K71" s="51">
        <f t="shared" si="13"/>
        <v>0</v>
      </c>
      <c r="L71" s="51">
        <f t="shared" si="14"/>
        <v>0</v>
      </c>
      <c r="M71" s="51">
        <f t="shared" si="15"/>
        <v>0</v>
      </c>
      <c r="N71" s="51">
        <f t="shared" si="22"/>
        <v>0</v>
      </c>
      <c r="O71" s="51">
        <f t="shared" si="23"/>
        <v>0</v>
      </c>
      <c r="P71" s="52"/>
      <c r="Q71" s="51">
        <f t="shared" si="16"/>
        <v>0</v>
      </c>
      <c r="R71" s="51">
        <f t="shared" si="17"/>
        <v>0</v>
      </c>
      <c r="S71" s="51">
        <f t="shared" si="18"/>
        <v>0</v>
      </c>
      <c r="T71" s="51">
        <f t="shared" si="19"/>
        <v>0</v>
      </c>
      <c r="U71" s="51">
        <f t="shared" si="24"/>
        <v>0</v>
      </c>
      <c r="V71" s="51">
        <f t="shared" si="25"/>
        <v>0</v>
      </c>
      <c r="W71" s="53"/>
      <c r="X71" s="78" t="str">
        <f t="shared" si="26"/>
        <v xml:space="preserve"> Data Okay</v>
      </c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  <c r="EV71" s="24"/>
      <c r="EW71" s="24"/>
      <c r="EX71" s="24"/>
      <c r="EY71" s="24"/>
      <c r="EZ71" s="24"/>
      <c r="FA71" s="24"/>
      <c r="FB71" s="24"/>
      <c r="FC71" s="24"/>
      <c r="FD71" s="24"/>
      <c r="FE71" s="24"/>
      <c r="FF71" s="24"/>
      <c r="FG71" s="24"/>
      <c r="FH71" s="24"/>
      <c r="FI71" s="24"/>
      <c r="FJ71" s="24"/>
      <c r="FK71" s="24"/>
      <c r="FL71" s="24"/>
      <c r="FM71" s="24"/>
      <c r="FN71" s="24"/>
      <c r="FO71" s="24"/>
      <c r="FP71" s="24"/>
      <c r="FQ71" s="24"/>
      <c r="FR71" s="24"/>
      <c r="FS71" s="24"/>
      <c r="FT71" s="24"/>
      <c r="FU71" s="24"/>
      <c r="FV71" s="24"/>
      <c r="FW71" s="24"/>
      <c r="FX71" s="24"/>
      <c r="FY71" s="24"/>
      <c r="FZ71" s="24"/>
      <c r="GA71" s="24"/>
      <c r="GB71" s="24"/>
      <c r="GC71" s="24"/>
      <c r="GD71" s="24"/>
      <c r="GE71" s="24"/>
      <c r="GF71" s="24"/>
      <c r="GG71" s="24"/>
      <c r="GH71" s="24"/>
      <c r="GI71" s="24"/>
      <c r="GJ71" s="24"/>
      <c r="GK71" s="24"/>
      <c r="GL71" s="24"/>
      <c r="GM71" s="24"/>
      <c r="GN71" s="24"/>
      <c r="GO71" s="24"/>
      <c r="GP71" s="24"/>
    </row>
    <row r="72" spans="1:198" s="23" customFormat="1" ht="36" customHeight="1">
      <c r="A72" s="42">
        <v>16</v>
      </c>
      <c r="B72" s="50"/>
      <c r="C72" s="51">
        <f t="shared" si="8"/>
        <v>0</v>
      </c>
      <c r="D72" s="51">
        <f t="shared" si="9"/>
        <v>0</v>
      </c>
      <c r="E72" s="51">
        <f t="shared" si="10"/>
        <v>0</v>
      </c>
      <c r="F72" s="51">
        <f t="shared" si="11"/>
        <v>0</v>
      </c>
      <c r="G72" s="51">
        <f t="shared" si="20"/>
        <v>0</v>
      </c>
      <c r="H72" s="51">
        <f t="shared" si="21"/>
        <v>0</v>
      </c>
      <c r="I72" s="52"/>
      <c r="J72" s="51">
        <f t="shared" si="12"/>
        <v>0</v>
      </c>
      <c r="K72" s="51">
        <f t="shared" si="13"/>
        <v>0</v>
      </c>
      <c r="L72" s="51">
        <f t="shared" si="14"/>
        <v>0</v>
      </c>
      <c r="M72" s="51">
        <f t="shared" si="15"/>
        <v>0</v>
      </c>
      <c r="N72" s="51">
        <f t="shared" si="22"/>
        <v>0</v>
      </c>
      <c r="O72" s="51">
        <f t="shared" si="23"/>
        <v>0</v>
      </c>
      <c r="P72" s="52"/>
      <c r="Q72" s="51">
        <f t="shared" si="16"/>
        <v>0</v>
      </c>
      <c r="R72" s="51">
        <f t="shared" si="17"/>
        <v>0</v>
      </c>
      <c r="S72" s="51">
        <f t="shared" si="18"/>
        <v>0</v>
      </c>
      <c r="T72" s="51">
        <f t="shared" si="19"/>
        <v>0</v>
      </c>
      <c r="U72" s="51">
        <f t="shared" si="24"/>
        <v>0</v>
      </c>
      <c r="V72" s="51">
        <f t="shared" si="25"/>
        <v>0</v>
      </c>
      <c r="W72" s="53"/>
      <c r="X72" s="78" t="str">
        <f t="shared" si="26"/>
        <v xml:space="preserve"> Data Okay</v>
      </c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  <c r="EV72" s="24"/>
      <c r="EW72" s="24"/>
      <c r="EX72" s="24"/>
      <c r="EY72" s="24"/>
      <c r="EZ72" s="24"/>
      <c r="FA72" s="24"/>
      <c r="FB72" s="24"/>
      <c r="FC72" s="24"/>
      <c r="FD72" s="24"/>
      <c r="FE72" s="24"/>
      <c r="FF72" s="24"/>
      <c r="FG72" s="24"/>
      <c r="FH72" s="24"/>
      <c r="FI72" s="24"/>
      <c r="FJ72" s="24"/>
      <c r="FK72" s="24"/>
      <c r="FL72" s="24"/>
      <c r="FM72" s="24"/>
      <c r="FN72" s="24"/>
      <c r="FO72" s="24"/>
      <c r="FP72" s="24"/>
      <c r="FQ72" s="24"/>
      <c r="FR72" s="24"/>
      <c r="FS72" s="24"/>
      <c r="FT72" s="24"/>
      <c r="FU72" s="24"/>
      <c r="FV72" s="24"/>
      <c r="FW72" s="24"/>
      <c r="FX72" s="24"/>
      <c r="FY72" s="24"/>
      <c r="FZ72" s="24"/>
      <c r="GA72" s="24"/>
      <c r="GB72" s="24"/>
      <c r="GC72" s="24"/>
      <c r="GD72" s="24"/>
      <c r="GE72" s="24"/>
      <c r="GF72" s="24"/>
      <c r="GG72" s="24"/>
      <c r="GH72" s="24"/>
      <c r="GI72" s="24"/>
      <c r="GJ72" s="24"/>
      <c r="GK72" s="24"/>
      <c r="GL72" s="24"/>
      <c r="GM72" s="24"/>
      <c r="GN72" s="24"/>
      <c r="GO72" s="24"/>
      <c r="GP72" s="24"/>
    </row>
    <row r="73" spans="1:198" s="23" customFormat="1" ht="36" customHeight="1">
      <c r="A73" s="42">
        <v>17</v>
      </c>
      <c r="B73" s="50"/>
      <c r="C73" s="51">
        <f t="shared" si="8"/>
        <v>0</v>
      </c>
      <c r="D73" s="51">
        <f t="shared" si="9"/>
        <v>0</v>
      </c>
      <c r="E73" s="51">
        <f t="shared" si="10"/>
        <v>0</v>
      </c>
      <c r="F73" s="51">
        <f t="shared" si="11"/>
        <v>0</v>
      </c>
      <c r="G73" s="51">
        <f t="shared" si="20"/>
        <v>0</v>
      </c>
      <c r="H73" s="51">
        <f t="shared" si="21"/>
        <v>0</v>
      </c>
      <c r="I73" s="52"/>
      <c r="J73" s="51">
        <f t="shared" si="12"/>
        <v>0</v>
      </c>
      <c r="K73" s="51">
        <f t="shared" si="13"/>
        <v>0</v>
      </c>
      <c r="L73" s="51">
        <f t="shared" si="14"/>
        <v>0</v>
      </c>
      <c r="M73" s="51">
        <f t="shared" si="15"/>
        <v>0</v>
      </c>
      <c r="N73" s="51">
        <f t="shared" si="22"/>
        <v>0</v>
      </c>
      <c r="O73" s="51">
        <f t="shared" si="23"/>
        <v>0</v>
      </c>
      <c r="P73" s="52"/>
      <c r="Q73" s="51">
        <f t="shared" si="16"/>
        <v>0</v>
      </c>
      <c r="R73" s="51">
        <f t="shared" si="17"/>
        <v>0</v>
      </c>
      <c r="S73" s="51">
        <f t="shared" si="18"/>
        <v>0</v>
      </c>
      <c r="T73" s="51">
        <f t="shared" si="19"/>
        <v>0</v>
      </c>
      <c r="U73" s="51">
        <f t="shared" si="24"/>
        <v>0</v>
      </c>
      <c r="V73" s="51">
        <f t="shared" si="25"/>
        <v>0</v>
      </c>
      <c r="W73" s="53"/>
      <c r="X73" s="78" t="str">
        <f t="shared" si="26"/>
        <v xml:space="preserve"> Data Okay</v>
      </c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  <c r="EV73" s="24"/>
      <c r="EW73" s="24"/>
      <c r="EX73" s="24"/>
      <c r="EY73" s="24"/>
      <c r="EZ73" s="24"/>
      <c r="FA73" s="24"/>
      <c r="FB73" s="24"/>
      <c r="FC73" s="24"/>
      <c r="FD73" s="24"/>
      <c r="FE73" s="24"/>
      <c r="FF73" s="24"/>
      <c r="FG73" s="24"/>
      <c r="FH73" s="24"/>
      <c r="FI73" s="24"/>
      <c r="FJ73" s="24"/>
      <c r="FK73" s="24"/>
      <c r="FL73" s="24"/>
      <c r="FM73" s="24"/>
      <c r="FN73" s="24"/>
      <c r="FO73" s="24"/>
      <c r="FP73" s="24"/>
      <c r="FQ73" s="24"/>
      <c r="FR73" s="24"/>
      <c r="FS73" s="24"/>
      <c r="FT73" s="24"/>
      <c r="FU73" s="24"/>
      <c r="FV73" s="24"/>
      <c r="FW73" s="24"/>
      <c r="FX73" s="24"/>
      <c r="FY73" s="24"/>
      <c r="FZ73" s="24"/>
      <c r="GA73" s="24"/>
      <c r="GB73" s="24"/>
      <c r="GC73" s="24"/>
      <c r="GD73" s="24"/>
      <c r="GE73" s="24"/>
      <c r="GF73" s="24"/>
      <c r="GG73" s="24"/>
      <c r="GH73" s="24"/>
      <c r="GI73" s="24"/>
      <c r="GJ73" s="24"/>
      <c r="GK73" s="24"/>
      <c r="GL73" s="24"/>
      <c r="GM73" s="24"/>
      <c r="GN73" s="24"/>
      <c r="GO73" s="24"/>
      <c r="GP73" s="24"/>
    </row>
    <row r="74" spans="1:198" s="23" customFormat="1" ht="36" customHeight="1">
      <c r="A74" s="42">
        <v>18</v>
      </c>
      <c r="B74" s="50"/>
      <c r="C74" s="51">
        <f t="shared" si="8"/>
        <v>0</v>
      </c>
      <c r="D74" s="51">
        <f t="shared" si="9"/>
        <v>0</v>
      </c>
      <c r="E74" s="51">
        <f t="shared" si="10"/>
        <v>0</v>
      </c>
      <c r="F74" s="51">
        <f t="shared" si="11"/>
        <v>0</v>
      </c>
      <c r="G74" s="51">
        <f t="shared" si="20"/>
        <v>0</v>
      </c>
      <c r="H74" s="51">
        <f t="shared" si="21"/>
        <v>0</v>
      </c>
      <c r="I74" s="52"/>
      <c r="J74" s="51">
        <f t="shared" si="12"/>
        <v>0</v>
      </c>
      <c r="K74" s="51">
        <f t="shared" si="13"/>
        <v>0</v>
      </c>
      <c r="L74" s="51">
        <f t="shared" si="14"/>
        <v>0</v>
      </c>
      <c r="M74" s="51">
        <f t="shared" si="15"/>
        <v>0</v>
      </c>
      <c r="N74" s="51">
        <f t="shared" si="22"/>
        <v>0</v>
      </c>
      <c r="O74" s="51">
        <f t="shared" si="23"/>
        <v>0</v>
      </c>
      <c r="P74" s="52"/>
      <c r="Q74" s="51">
        <f t="shared" si="16"/>
        <v>0</v>
      </c>
      <c r="R74" s="51">
        <f t="shared" si="17"/>
        <v>0</v>
      </c>
      <c r="S74" s="51">
        <f t="shared" si="18"/>
        <v>0</v>
      </c>
      <c r="T74" s="51">
        <f t="shared" si="19"/>
        <v>0</v>
      </c>
      <c r="U74" s="51">
        <f t="shared" si="24"/>
        <v>0</v>
      </c>
      <c r="V74" s="51">
        <f t="shared" si="25"/>
        <v>0</v>
      </c>
      <c r="W74" s="53"/>
      <c r="X74" s="78" t="str">
        <f t="shared" si="26"/>
        <v xml:space="preserve"> Data Okay</v>
      </c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  <c r="EV74" s="24"/>
      <c r="EW74" s="24"/>
      <c r="EX74" s="24"/>
      <c r="EY74" s="24"/>
      <c r="EZ74" s="24"/>
      <c r="FA74" s="24"/>
      <c r="FB74" s="24"/>
      <c r="FC74" s="24"/>
      <c r="FD74" s="24"/>
      <c r="FE74" s="24"/>
      <c r="FF74" s="24"/>
      <c r="FG74" s="24"/>
      <c r="FH74" s="24"/>
      <c r="FI74" s="24"/>
      <c r="FJ74" s="24"/>
      <c r="FK74" s="24"/>
      <c r="FL74" s="24"/>
      <c r="FM74" s="24"/>
      <c r="FN74" s="24"/>
      <c r="FO74" s="24"/>
      <c r="FP74" s="24"/>
      <c r="FQ74" s="24"/>
      <c r="FR74" s="24"/>
      <c r="FS74" s="24"/>
      <c r="FT74" s="24"/>
      <c r="FU74" s="24"/>
      <c r="FV74" s="24"/>
      <c r="FW74" s="24"/>
      <c r="FX74" s="24"/>
      <c r="FY74" s="24"/>
      <c r="FZ74" s="24"/>
      <c r="GA74" s="24"/>
      <c r="GB74" s="24"/>
      <c r="GC74" s="24"/>
      <c r="GD74" s="24"/>
      <c r="GE74" s="24"/>
      <c r="GF74" s="24"/>
      <c r="GG74" s="24"/>
      <c r="GH74" s="24"/>
      <c r="GI74" s="24"/>
      <c r="GJ74" s="24"/>
      <c r="GK74" s="24"/>
      <c r="GL74" s="24"/>
      <c r="GM74" s="24"/>
      <c r="GN74" s="24"/>
      <c r="GO74" s="24"/>
      <c r="GP74" s="24"/>
    </row>
    <row r="75" spans="1:198" s="23" customFormat="1" ht="36" customHeight="1">
      <c r="A75" s="42">
        <v>19</v>
      </c>
      <c r="B75" s="50"/>
      <c r="C75" s="51">
        <f t="shared" si="8"/>
        <v>0</v>
      </c>
      <c r="D75" s="51">
        <f t="shared" si="9"/>
        <v>0</v>
      </c>
      <c r="E75" s="51">
        <f t="shared" si="10"/>
        <v>0</v>
      </c>
      <c r="F75" s="51">
        <f t="shared" si="11"/>
        <v>0</v>
      </c>
      <c r="G75" s="51">
        <f t="shared" si="20"/>
        <v>0</v>
      </c>
      <c r="H75" s="51">
        <f t="shared" si="21"/>
        <v>0</v>
      </c>
      <c r="I75" s="52"/>
      <c r="J75" s="51">
        <f t="shared" si="12"/>
        <v>0</v>
      </c>
      <c r="K75" s="51">
        <f t="shared" si="13"/>
        <v>0</v>
      </c>
      <c r="L75" s="51">
        <f t="shared" si="14"/>
        <v>0</v>
      </c>
      <c r="M75" s="51">
        <f t="shared" si="15"/>
        <v>0</v>
      </c>
      <c r="N75" s="51">
        <f t="shared" si="22"/>
        <v>0</v>
      </c>
      <c r="O75" s="51">
        <f t="shared" si="23"/>
        <v>0</v>
      </c>
      <c r="P75" s="52"/>
      <c r="Q75" s="51">
        <f t="shared" si="16"/>
        <v>0</v>
      </c>
      <c r="R75" s="51">
        <f t="shared" si="17"/>
        <v>0</v>
      </c>
      <c r="S75" s="51">
        <f t="shared" si="18"/>
        <v>0</v>
      </c>
      <c r="T75" s="51">
        <f t="shared" si="19"/>
        <v>0</v>
      </c>
      <c r="U75" s="51">
        <f t="shared" si="24"/>
        <v>0</v>
      </c>
      <c r="V75" s="51">
        <f t="shared" si="25"/>
        <v>0</v>
      </c>
      <c r="W75" s="53"/>
      <c r="X75" s="78" t="str">
        <f t="shared" si="26"/>
        <v xml:space="preserve"> Data Okay</v>
      </c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  <c r="EV75" s="24"/>
      <c r="EW75" s="24"/>
      <c r="EX75" s="24"/>
      <c r="EY75" s="24"/>
      <c r="EZ75" s="24"/>
      <c r="FA75" s="24"/>
      <c r="FB75" s="24"/>
      <c r="FC75" s="24"/>
      <c r="FD75" s="24"/>
      <c r="FE75" s="24"/>
      <c r="FF75" s="24"/>
      <c r="FG75" s="24"/>
      <c r="FH75" s="24"/>
      <c r="FI75" s="24"/>
      <c r="FJ75" s="24"/>
      <c r="FK75" s="24"/>
      <c r="FL75" s="24"/>
      <c r="FM75" s="24"/>
      <c r="FN75" s="24"/>
      <c r="FO75" s="24"/>
      <c r="FP75" s="24"/>
      <c r="FQ75" s="24"/>
      <c r="FR75" s="24"/>
      <c r="FS75" s="24"/>
      <c r="FT75" s="24"/>
      <c r="FU75" s="24"/>
      <c r="FV75" s="24"/>
      <c r="FW75" s="24"/>
      <c r="FX75" s="24"/>
      <c r="FY75" s="24"/>
      <c r="FZ75" s="24"/>
      <c r="GA75" s="24"/>
      <c r="GB75" s="24"/>
      <c r="GC75" s="24"/>
      <c r="GD75" s="24"/>
      <c r="GE75" s="24"/>
      <c r="GF75" s="24"/>
      <c r="GG75" s="24"/>
      <c r="GH75" s="24"/>
      <c r="GI75" s="24"/>
      <c r="GJ75" s="24"/>
      <c r="GK75" s="24"/>
      <c r="GL75" s="24"/>
      <c r="GM75" s="24"/>
      <c r="GN75" s="24"/>
      <c r="GO75" s="24"/>
      <c r="GP75" s="24"/>
    </row>
    <row r="76" spans="1:198" s="23" customFormat="1" ht="36" customHeight="1">
      <c r="A76" s="42">
        <v>20</v>
      </c>
      <c r="B76" s="50"/>
      <c r="C76" s="51">
        <f t="shared" si="8"/>
        <v>0</v>
      </c>
      <c r="D76" s="51">
        <f t="shared" si="9"/>
        <v>0</v>
      </c>
      <c r="E76" s="51">
        <f t="shared" si="10"/>
        <v>0</v>
      </c>
      <c r="F76" s="51">
        <f t="shared" si="11"/>
        <v>0</v>
      </c>
      <c r="G76" s="51">
        <f t="shared" si="20"/>
        <v>0</v>
      </c>
      <c r="H76" s="51">
        <f t="shared" si="21"/>
        <v>0</v>
      </c>
      <c r="I76" s="54"/>
      <c r="J76" s="51">
        <f t="shared" si="12"/>
        <v>0</v>
      </c>
      <c r="K76" s="51">
        <f t="shared" si="13"/>
        <v>0</v>
      </c>
      <c r="L76" s="51">
        <f t="shared" si="14"/>
        <v>0</v>
      </c>
      <c r="M76" s="51">
        <f t="shared" si="15"/>
        <v>0</v>
      </c>
      <c r="N76" s="51">
        <f t="shared" si="22"/>
        <v>0</v>
      </c>
      <c r="O76" s="51">
        <f t="shared" si="23"/>
        <v>0</v>
      </c>
      <c r="P76" s="54"/>
      <c r="Q76" s="51">
        <f t="shared" si="16"/>
        <v>0</v>
      </c>
      <c r="R76" s="51">
        <f t="shared" si="17"/>
        <v>0</v>
      </c>
      <c r="S76" s="51">
        <f t="shared" si="18"/>
        <v>0</v>
      </c>
      <c r="T76" s="51">
        <f t="shared" si="19"/>
        <v>0</v>
      </c>
      <c r="U76" s="51">
        <f t="shared" si="24"/>
        <v>0</v>
      </c>
      <c r="V76" s="51">
        <f t="shared" si="25"/>
        <v>0</v>
      </c>
      <c r="W76" s="53"/>
      <c r="X76" s="78" t="str">
        <f t="shared" si="26"/>
        <v xml:space="preserve"> Data Okay</v>
      </c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  <c r="EV76" s="24"/>
      <c r="EW76" s="24"/>
      <c r="EX76" s="24"/>
      <c r="EY76" s="24"/>
      <c r="EZ76" s="24"/>
      <c r="FA76" s="24"/>
      <c r="FB76" s="24"/>
      <c r="FC76" s="24"/>
      <c r="FD76" s="24"/>
      <c r="FE76" s="24"/>
      <c r="FF76" s="24"/>
      <c r="FG76" s="24"/>
      <c r="FH76" s="24"/>
      <c r="FI76" s="24"/>
      <c r="FJ76" s="24"/>
      <c r="FK76" s="24"/>
      <c r="FL76" s="24"/>
      <c r="FM76" s="24"/>
      <c r="FN76" s="24"/>
      <c r="FO76" s="24"/>
      <c r="FP76" s="24"/>
      <c r="FQ76" s="24"/>
      <c r="FR76" s="24"/>
      <c r="FS76" s="24"/>
      <c r="FT76" s="24"/>
      <c r="FU76" s="24"/>
      <c r="FV76" s="24"/>
      <c r="FW76" s="24"/>
      <c r="FX76" s="24"/>
      <c r="FY76" s="24"/>
      <c r="FZ76" s="24"/>
      <c r="GA76" s="24"/>
      <c r="GB76" s="24"/>
      <c r="GC76" s="24"/>
      <c r="GD76" s="24"/>
      <c r="GE76" s="24"/>
      <c r="GF76" s="24"/>
      <c r="GG76" s="24"/>
      <c r="GH76" s="24"/>
      <c r="GI76" s="24"/>
      <c r="GJ76" s="24"/>
      <c r="GK76" s="24"/>
      <c r="GL76" s="24"/>
      <c r="GM76" s="24"/>
      <c r="GN76" s="24"/>
      <c r="GO76" s="24"/>
      <c r="GP76" s="24"/>
    </row>
    <row r="77" spans="1:198" ht="36" customHeight="1">
      <c r="A77" s="55" t="s">
        <v>21</v>
      </c>
      <c r="B77" s="45"/>
      <c r="C77" s="51">
        <f>SUM(C57:C76)</f>
        <v>1021</v>
      </c>
      <c r="D77" s="51">
        <f t="shared" ref="D77:V77" si="27">SUM(D57:D76)</f>
        <v>847</v>
      </c>
      <c r="E77" s="51">
        <f t="shared" si="27"/>
        <v>1021</v>
      </c>
      <c r="F77" s="51">
        <f t="shared" si="27"/>
        <v>847</v>
      </c>
      <c r="G77" s="51">
        <f t="shared" si="27"/>
        <v>0</v>
      </c>
      <c r="H77" s="51">
        <f t="shared" si="27"/>
        <v>0</v>
      </c>
      <c r="I77" s="54"/>
      <c r="J77" s="51">
        <f t="shared" si="27"/>
        <v>606</v>
      </c>
      <c r="K77" s="51">
        <f t="shared" si="27"/>
        <v>474</v>
      </c>
      <c r="L77" s="51">
        <f t="shared" si="27"/>
        <v>606</v>
      </c>
      <c r="M77" s="51">
        <f t="shared" si="27"/>
        <v>474</v>
      </c>
      <c r="N77" s="51">
        <f t="shared" si="27"/>
        <v>0</v>
      </c>
      <c r="O77" s="51">
        <f t="shared" si="27"/>
        <v>0</v>
      </c>
      <c r="P77" s="54"/>
      <c r="Q77" s="51">
        <f t="shared" si="27"/>
        <v>856</v>
      </c>
      <c r="R77" s="51">
        <f t="shared" si="27"/>
        <v>662</v>
      </c>
      <c r="S77" s="51">
        <f t="shared" si="27"/>
        <v>856</v>
      </c>
      <c r="T77" s="51">
        <f t="shared" si="27"/>
        <v>662</v>
      </c>
      <c r="U77" s="51">
        <f t="shared" si="27"/>
        <v>0</v>
      </c>
      <c r="V77" s="51">
        <f t="shared" si="27"/>
        <v>0</v>
      </c>
      <c r="W77" s="53"/>
      <c r="X77" s="78" t="str">
        <f>IF(OR(G77&gt;0,G77&lt;0,H77&lt;0,H77&gt;0,N77&gt;0,N77&lt;0,O77&lt;0,O77&gt;0,U77&gt;0,U77&lt;0,V77&lt;0,V77&gt;0),"The Total No.s of Children Male / Female of Age Group 5-11,11-14,14-18 Mis-Matched"," Data Okay")</f>
        <v xml:space="preserve"> Data Okay</v>
      </c>
      <c r="Y77" s="78"/>
      <c r="Z77" s="78"/>
      <c r="AA77" s="78"/>
      <c r="AB77" s="78"/>
      <c r="AC77" s="78"/>
      <c r="AD77" s="78"/>
      <c r="AE77" s="78"/>
      <c r="AF77" s="78"/>
      <c r="AG77" s="78"/>
      <c r="AH77" s="78"/>
    </row>
  </sheetData>
  <sheetProtection password="CC19" sheet="1"/>
  <mergeCells count="86">
    <mergeCell ref="C55:H55"/>
    <mergeCell ref="J55:O55"/>
    <mergeCell ref="Q55:V55"/>
    <mergeCell ref="X55:AH55"/>
    <mergeCell ref="X77:AH77"/>
    <mergeCell ref="X75:AH75"/>
    <mergeCell ref="X76:AH76"/>
    <mergeCell ref="X69:AH69"/>
    <mergeCell ref="X70:AH70"/>
    <mergeCell ref="X71:AH71"/>
    <mergeCell ref="X72:AH72"/>
    <mergeCell ref="X73:AH73"/>
    <mergeCell ref="X74:AH74"/>
    <mergeCell ref="X63:AH63"/>
    <mergeCell ref="X64:AH64"/>
    <mergeCell ref="X65:AH65"/>
    <mergeCell ref="X66:AH66"/>
    <mergeCell ref="X67:AH67"/>
    <mergeCell ref="X68:AH68"/>
    <mergeCell ref="X57:AH57"/>
    <mergeCell ref="X58:AH58"/>
    <mergeCell ref="X59:AH59"/>
    <mergeCell ref="X60:AH60"/>
    <mergeCell ref="X61:AH61"/>
    <mergeCell ref="X62:AH62"/>
    <mergeCell ref="AX30:BE30"/>
    <mergeCell ref="B31:D31"/>
    <mergeCell ref="E31:G31"/>
    <mergeCell ref="H31:J31"/>
    <mergeCell ref="K31:M31"/>
    <mergeCell ref="N31:P31"/>
    <mergeCell ref="AF30:AN30"/>
    <mergeCell ref="AR31:AT31"/>
    <mergeCell ref="AO30:AT30"/>
    <mergeCell ref="AU30:AU32"/>
    <mergeCell ref="AV30:AV32"/>
    <mergeCell ref="AW30:AW32"/>
    <mergeCell ref="AC31:AE31"/>
    <mergeCell ref="AF31:AH31"/>
    <mergeCell ref="AI31:AK31"/>
    <mergeCell ref="AO31:AQ31"/>
    <mergeCell ref="A30:A32"/>
    <mergeCell ref="B30:J30"/>
    <mergeCell ref="K30:P30"/>
    <mergeCell ref="Q30:Y30"/>
    <mergeCell ref="Z30:AE30"/>
    <mergeCell ref="Q31:S31"/>
    <mergeCell ref="T31:V31"/>
    <mergeCell ref="W31:Y31"/>
    <mergeCell ref="Z31:AB31"/>
    <mergeCell ref="AL31:AN31"/>
    <mergeCell ref="B29:P29"/>
    <mergeCell ref="Q29:AE29"/>
    <mergeCell ref="AF29:AT29"/>
    <mergeCell ref="AO4:AQ4"/>
    <mergeCell ref="W4:Y4"/>
    <mergeCell ref="AC4:AE4"/>
    <mergeCell ref="AU29:BE29"/>
    <mergeCell ref="AR4:AT4"/>
    <mergeCell ref="AU4:AV4"/>
    <mergeCell ref="AW4:AX4"/>
    <mergeCell ref="AY4:AZ4"/>
    <mergeCell ref="BA4:BB4"/>
    <mergeCell ref="BC4:BD4"/>
    <mergeCell ref="BE4:BF4"/>
    <mergeCell ref="A3:A5"/>
    <mergeCell ref="B3:C4"/>
    <mergeCell ref="D3:D5"/>
    <mergeCell ref="E3:G4"/>
    <mergeCell ref="H3:V3"/>
    <mergeCell ref="H4:J4"/>
    <mergeCell ref="N4:P4"/>
    <mergeCell ref="Q4:S4"/>
    <mergeCell ref="T4:V4"/>
    <mergeCell ref="K4:M4"/>
    <mergeCell ref="BG4:BH4"/>
    <mergeCell ref="B2:BK2"/>
    <mergeCell ref="W3:AH3"/>
    <mergeCell ref="AI3:AT3"/>
    <mergeCell ref="AU3:BB3"/>
    <mergeCell ref="BC3:BK3"/>
    <mergeCell ref="AI4:AK4"/>
    <mergeCell ref="AL4:AN4"/>
    <mergeCell ref="BI4:BK4"/>
    <mergeCell ref="Z4:AB4"/>
    <mergeCell ref="AF4:AH4"/>
  </mergeCells>
  <printOptions horizontalCentered="1"/>
  <pageMargins left="0.19685039370078741" right="0.19685039370078741" top="0.19685039370078741" bottom="0.19685039370078741" header="7.874015748031496E-2" footer="0.11811023622047245"/>
  <pageSetup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1"/>
  <sheetViews>
    <sheetView workbookViewId="0">
      <selection activeCell="B8" sqref="B8"/>
    </sheetView>
  </sheetViews>
  <sheetFormatPr defaultRowHeight="15"/>
  <cols>
    <col min="2" max="2" width="73" customWidth="1"/>
  </cols>
  <sheetData>
    <row r="1" spans="1:2" s="60" customFormat="1" ht="30" customHeight="1">
      <c r="A1" s="59" t="s">
        <v>120</v>
      </c>
      <c r="B1" s="59" t="s">
        <v>126</v>
      </c>
    </row>
    <row r="2" spans="1:2" s="58" customFormat="1" ht="30" customHeight="1">
      <c r="A2" s="31">
        <v>1</v>
      </c>
      <c r="B2" s="65" t="s">
        <v>127</v>
      </c>
    </row>
    <row r="3" spans="1:2" s="58" customFormat="1" ht="30" customHeight="1">
      <c r="A3" s="31">
        <v>2</v>
      </c>
      <c r="B3" s="65" t="s">
        <v>270</v>
      </c>
    </row>
    <row r="4" spans="1:2" s="58" customFormat="1" ht="30" customHeight="1">
      <c r="A4" s="31">
        <v>3</v>
      </c>
      <c r="B4" s="65" t="s">
        <v>268</v>
      </c>
    </row>
    <row r="5" spans="1:2" s="58" customFormat="1" ht="30" customHeight="1">
      <c r="A5" s="31">
        <v>4</v>
      </c>
      <c r="B5" s="65" t="s">
        <v>269</v>
      </c>
    </row>
    <row r="6" spans="1:2" s="58" customFormat="1" ht="30" customHeight="1">
      <c r="A6" s="31">
        <v>5</v>
      </c>
      <c r="B6" s="65" t="s">
        <v>266</v>
      </c>
    </row>
    <row r="7" spans="1:2" s="58" customFormat="1" ht="30" customHeight="1">
      <c r="A7" s="31">
        <v>6</v>
      </c>
      <c r="B7" s="65" t="s">
        <v>267</v>
      </c>
    </row>
    <row r="8" spans="1:2" s="58" customFormat="1" ht="30" customHeight="1">
      <c r="A8" s="31">
        <v>7</v>
      </c>
      <c r="B8" s="57"/>
    </row>
    <row r="9" spans="1:2" s="58" customFormat="1" ht="30" customHeight="1">
      <c r="A9" s="31">
        <v>8</v>
      </c>
      <c r="B9" s="57"/>
    </row>
    <row r="10" spans="1:2" s="58" customFormat="1" ht="30" customHeight="1">
      <c r="A10" s="31">
        <v>9</v>
      </c>
      <c r="B10" s="57"/>
    </row>
    <row r="11" spans="1:2" s="58" customFormat="1" ht="30" customHeight="1">
      <c r="A11" s="31">
        <v>10</v>
      </c>
      <c r="B11" s="57"/>
    </row>
    <row r="12" spans="1:2" s="58" customFormat="1" ht="30" customHeight="1">
      <c r="A12" s="31">
        <v>11</v>
      </c>
      <c r="B12" s="57"/>
    </row>
    <row r="13" spans="1:2" s="58" customFormat="1" ht="30" customHeight="1">
      <c r="A13" s="31">
        <v>12</v>
      </c>
      <c r="B13" s="57"/>
    </row>
    <row r="14" spans="1:2" s="58" customFormat="1" ht="30" customHeight="1">
      <c r="A14" s="31">
        <v>13</v>
      </c>
      <c r="B14" s="57"/>
    </row>
    <row r="15" spans="1:2" s="58" customFormat="1" ht="30" customHeight="1">
      <c r="A15" s="31">
        <v>14</v>
      </c>
      <c r="B15" s="57"/>
    </row>
    <row r="16" spans="1:2" s="58" customFormat="1" ht="30" customHeight="1">
      <c r="A16" s="31">
        <v>15</v>
      </c>
      <c r="B16" s="57"/>
    </row>
    <row r="17" spans="1:2" s="58" customFormat="1" ht="30" customHeight="1">
      <c r="A17" s="31">
        <v>16</v>
      </c>
      <c r="B17" s="57"/>
    </row>
    <row r="18" spans="1:2" s="58" customFormat="1" ht="30" customHeight="1">
      <c r="A18" s="31">
        <v>17</v>
      </c>
      <c r="B18" s="57"/>
    </row>
    <row r="19" spans="1:2" s="58" customFormat="1" ht="30" customHeight="1">
      <c r="A19" s="31">
        <v>18</v>
      </c>
      <c r="B19" s="57"/>
    </row>
    <row r="20" spans="1:2" s="58" customFormat="1" ht="30" customHeight="1">
      <c r="A20" s="31">
        <v>19</v>
      </c>
      <c r="B20" s="57"/>
    </row>
    <row r="21" spans="1:2" s="58" customFormat="1" ht="30" customHeight="1">
      <c r="A21" s="31">
        <v>20</v>
      </c>
      <c r="B21" s="57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G1:G210"/>
  <sheetViews>
    <sheetView topLeftCell="A105" workbookViewId="0">
      <selection activeCell="G215" sqref="G215"/>
    </sheetView>
  </sheetViews>
  <sheetFormatPr defaultRowHeight="15"/>
  <cols>
    <col min="7" max="7" width="41" customWidth="1"/>
  </cols>
  <sheetData>
    <row r="1" spans="7:7">
      <c r="G1" s="63" t="s">
        <v>137</v>
      </c>
    </row>
    <row r="2" spans="7:7">
      <c r="G2" s="63" t="s">
        <v>137</v>
      </c>
    </row>
    <row r="3" spans="7:7">
      <c r="G3" s="63" t="s">
        <v>138</v>
      </c>
    </row>
    <row r="4" spans="7:7">
      <c r="G4" s="63" t="s">
        <v>138</v>
      </c>
    </row>
    <row r="5" spans="7:7">
      <c r="G5" s="63" t="s">
        <v>139</v>
      </c>
    </row>
    <row r="6" spans="7:7">
      <c r="G6" s="63" t="s">
        <v>140</v>
      </c>
    </row>
    <row r="7" spans="7:7">
      <c r="G7" s="61" t="s">
        <v>237</v>
      </c>
    </row>
    <row r="8" spans="7:7">
      <c r="G8" s="61" t="s">
        <v>237</v>
      </c>
    </row>
    <row r="9" spans="7:7">
      <c r="G9" s="63" t="s">
        <v>141</v>
      </c>
    </row>
    <row r="10" spans="7:7">
      <c r="G10" s="63" t="s">
        <v>142</v>
      </c>
    </row>
    <row r="11" spans="7:7">
      <c r="G11" s="63" t="s">
        <v>142</v>
      </c>
    </row>
    <row r="12" spans="7:7">
      <c r="G12" s="63" t="s">
        <v>142</v>
      </c>
    </row>
    <row r="13" spans="7:7">
      <c r="G13" s="63" t="s">
        <v>238</v>
      </c>
    </row>
    <row r="14" spans="7:7">
      <c r="G14" s="63" t="s">
        <v>143</v>
      </c>
    </row>
    <row r="15" spans="7:7">
      <c r="G15" s="63" t="s">
        <v>143</v>
      </c>
    </row>
    <row r="16" spans="7:7">
      <c r="G16" s="63" t="s">
        <v>144</v>
      </c>
    </row>
    <row r="17" spans="7:7">
      <c r="G17" s="63" t="s">
        <v>145</v>
      </c>
    </row>
    <row r="18" spans="7:7">
      <c r="G18" s="63" t="s">
        <v>146</v>
      </c>
    </row>
    <row r="19" spans="7:7">
      <c r="G19" s="63" t="s">
        <v>239</v>
      </c>
    </row>
    <row r="20" spans="7:7">
      <c r="G20" s="63" t="s">
        <v>147</v>
      </c>
    </row>
    <row r="21" spans="7:7">
      <c r="G21" s="64" t="s">
        <v>148</v>
      </c>
    </row>
    <row r="22" spans="7:7">
      <c r="G22" s="64" t="s">
        <v>148</v>
      </c>
    </row>
    <row r="23" spans="7:7">
      <c r="G23" s="64" t="s">
        <v>149</v>
      </c>
    </row>
    <row r="24" spans="7:7">
      <c r="G24" s="64" t="s">
        <v>149</v>
      </c>
    </row>
    <row r="25" spans="7:7">
      <c r="G25" s="64" t="s">
        <v>150</v>
      </c>
    </row>
    <row r="26" spans="7:7">
      <c r="G26" s="64" t="s">
        <v>151</v>
      </c>
    </row>
    <row r="27" spans="7:7">
      <c r="G27" s="64" t="s">
        <v>152</v>
      </c>
    </row>
    <row r="28" spans="7:7">
      <c r="G28" s="64" t="s">
        <v>152</v>
      </c>
    </row>
    <row r="29" spans="7:7">
      <c r="G29" s="64" t="s">
        <v>153</v>
      </c>
    </row>
    <row r="30" spans="7:7">
      <c r="G30" s="63" t="s">
        <v>154</v>
      </c>
    </row>
    <row r="31" spans="7:7">
      <c r="G31" s="63" t="s">
        <v>154</v>
      </c>
    </row>
    <row r="32" spans="7:7">
      <c r="G32" s="63" t="s">
        <v>155</v>
      </c>
    </row>
    <row r="33" spans="7:7">
      <c r="G33" s="63" t="s">
        <v>156</v>
      </c>
    </row>
    <row r="34" spans="7:7">
      <c r="G34" s="63" t="s">
        <v>156</v>
      </c>
    </row>
    <row r="35" spans="7:7">
      <c r="G35" s="63" t="s">
        <v>157</v>
      </c>
    </row>
    <row r="36" spans="7:7">
      <c r="G36" s="63" t="s">
        <v>158</v>
      </c>
    </row>
    <row r="37" spans="7:7">
      <c r="G37" s="63" t="s">
        <v>158</v>
      </c>
    </row>
    <row r="38" spans="7:7">
      <c r="G38" s="63" t="s">
        <v>158</v>
      </c>
    </row>
    <row r="39" spans="7:7">
      <c r="G39" s="63" t="s">
        <v>158</v>
      </c>
    </row>
    <row r="40" spans="7:7">
      <c r="G40" s="63" t="s">
        <v>159</v>
      </c>
    </row>
    <row r="41" spans="7:7">
      <c r="G41" s="63" t="s">
        <v>160</v>
      </c>
    </row>
    <row r="42" spans="7:7">
      <c r="G42" s="63" t="s">
        <v>160</v>
      </c>
    </row>
    <row r="43" spans="7:7">
      <c r="G43" s="63" t="s">
        <v>160</v>
      </c>
    </row>
    <row r="44" spans="7:7">
      <c r="G44" s="63" t="s">
        <v>161</v>
      </c>
    </row>
    <row r="45" spans="7:7">
      <c r="G45" s="63" t="s">
        <v>162</v>
      </c>
    </row>
    <row r="46" spans="7:7">
      <c r="G46" s="63" t="s">
        <v>163</v>
      </c>
    </row>
    <row r="47" spans="7:7">
      <c r="G47" s="63" t="s">
        <v>163</v>
      </c>
    </row>
    <row r="48" spans="7:7">
      <c r="G48" s="63" t="s">
        <v>164</v>
      </c>
    </row>
    <row r="49" spans="7:7">
      <c r="G49" s="63" t="s">
        <v>164</v>
      </c>
    </row>
    <row r="50" spans="7:7">
      <c r="G50" s="63" t="s">
        <v>165</v>
      </c>
    </row>
    <row r="51" spans="7:7">
      <c r="G51" s="63" t="s">
        <v>166</v>
      </c>
    </row>
    <row r="52" spans="7:7">
      <c r="G52" s="63" t="s">
        <v>166</v>
      </c>
    </row>
    <row r="53" spans="7:7">
      <c r="G53" s="63" t="s">
        <v>166</v>
      </c>
    </row>
    <row r="54" spans="7:7">
      <c r="G54" s="63" t="s">
        <v>167</v>
      </c>
    </row>
    <row r="55" spans="7:7">
      <c r="G55" s="63" t="s">
        <v>167</v>
      </c>
    </row>
    <row r="56" spans="7:7">
      <c r="G56" s="63" t="s">
        <v>167</v>
      </c>
    </row>
    <row r="57" spans="7:7">
      <c r="G57" s="63" t="s">
        <v>168</v>
      </c>
    </row>
    <row r="58" spans="7:7">
      <c r="G58" s="63" t="s">
        <v>168</v>
      </c>
    </row>
    <row r="59" spans="7:7">
      <c r="G59" s="63" t="s">
        <v>169</v>
      </c>
    </row>
    <row r="60" spans="7:7">
      <c r="G60" s="63" t="s">
        <v>169</v>
      </c>
    </row>
    <row r="61" spans="7:7">
      <c r="G61" s="63" t="s">
        <v>170</v>
      </c>
    </row>
    <row r="62" spans="7:7">
      <c r="G62" s="63" t="s">
        <v>171</v>
      </c>
    </row>
    <row r="63" spans="7:7">
      <c r="G63" s="63" t="s">
        <v>172</v>
      </c>
    </row>
    <row r="64" spans="7:7">
      <c r="G64" s="63" t="s">
        <v>173</v>
      </c>
    </row>
    <row r="65" spans="7:7">
      <c r="G65" s="63" t="s">
        <v>173</v>
      </c>
    </row>
    <row r="66" spans="7:7">
      <c r="G66" s="63" t="s">
        <v>174</v>
      </c>
    </row>
    <row r="67" spans="7:7">
      <c r="G67" s="63" t="s">
        <v>175</v>
      </c>
    </row>
    <row r="68" spans="7:7">
      <c r="G68" s="63" t="s">
        <v>176</v>
      </c>
    </row>
    <row r="69" spans="7:7">
      <c r="G69" s="63" t="s">
        <v>177</v>
      </c>
    </row>
    <row r="70" spans="7:7">
      <c r="G70" s="63" t="s">
        <v>178</v>
      </c>
    </row>
    <row r="71" spans="7:7">
      <c r="G71" s="63" t="s">
        <v>178</v>
      </c>
    </row>
    <row r="72" spans="7:7">
      <c r="G72" s="63" t="s">
        <v>178</v>
      </c>
    </row>
    <row r="73" spans="7:7">
      <c r="G73" s="63" t="s">
        <v>178</v>
      </c>
    </row>
    <row r="74" spans="7:7">
      <c r="G74" s="63" t="s">
        <v>179</v>
      </c>
    </row>
    <row r="75" spans="7:7">
      <c r="G75" s="63" t="s">
        <v>180</v>
      </c>
    </row>
    <row r="76" spans="7:7">
      <c r="G76" s="63" t="s">
        <v>180</v>
      </c>
    </row>
    <row r="77" spans="7:7">
      <c r="G77" s="63" t="s">
        <v>181</v>
      </c>
    </row>
    <row r="78" spans="7:7">
      <c r="G78" s="63" t="s">
        <v>181</v>
      </c>
    </row>
    <row r="79" spans="7:7">
      <c r="G79" s="63" t="s">
        <v>182</v>
      </c>
    </row>
    <row r="80" spans="7:7">
      <c r="G80" s="63" t="s">
        <v>182</v>
      </c>
    </row>
    <row r="81" spans="7:7">
      <c r="G81" s="63" t="s">
        <v>182</v>
      </c>
    </row>
    <row r="82" spans="7:7">
      <c r="G82" s="63" t="s">
        <v>182</v>
      </c>
    </row>
    <row r="83" spans="7:7">
      <c r="G83" s="63" t="s">
        <v>183</v>
      </c>
    </row>
    <row r="84" spans="7:7">
      <c r="G84" s="63" t="s">
        <v>183</v>
      </c>
    </row>
    <row r="85" spans="7:7">
      <c r="G85" s="63" t="s">
        <v>183</v>
      </c>
    </row>
    <row r="86" spans="7:7">
      <c r="G86" s="62" t="s">
        <v>184</v>
      </c>
    </row>
    <row r="87" spans="7:7">
      <c r="G87" s="63" t="s">
        <v>185</v>
      </c>
    </row>
    <row r="88" spans="7:7">
      <c r="G88" s="63" t="s">
        <v>185</v>
      </c>
    </row>
    <row r="89" spans="7:7">
      <c r="G89" s="63" t="s">
        <v>185</v>
      </c>
    </row>
    <row r="90" spans="7:7">
      <c r="G90" s="63" t="s">
        <v>186</v>
      </c>
    </row>
    <row r="91" spans="7:7">
      <c r="G91" s="63" t="s">
        <v>186</v>
      </c>
    </row>
    <row r="92" spans="7:7">
      <c r="G92" s="63" t="s">
        <v>187</v>
      </c>
    </row>
    <row r="93" spans="7:7">
      <c r="G93" s="63" t="s">
        <v>188</v>
      </c>
    </row>
    <row r="94" spans="7:7">
      <c r="G94" s="63" t="s">
        <v>189</v>
      </c>
    </row>
    <row r="95" spans="7:7">
      <c r="G95" s="63" t="s">
        <v>189</v>
      </c>
    </row>
    <row r="96" spans="7:7">
      <c r="G96" s="63" t="s">
        <v>190</v>
      </c>
    </row>
    <row r="97" spans="7:7">
      <c r="G97" s="63" t="s">
        <v>190</v>
      </c>
    </row>
    <row r="98" spans="7:7">
      <c r="G98" s="63" t="s">
        <v>190</v>
      </c>
    </row>
    <row r="99" spans="7:7">
      <c r="G99" s="63" t="s">
        <v>191</v>
      </c>
    </row>
    <row r="100" spans="7:7">
      <c r="G100" s="63" t="s">
        <v>191</v>
      </c>
    </row>
    <row r="101" spans="7:7">
      <c r="G101" s="62" t="s">
        <v>192</v>
      </c>
    </row>
    <row r="102" spans="7:7">
      <c r="G102" s="62" t="s">
        <v>192</v>
      </c>
    </row>
    <row r="103" spans="7:7">
      <c r="G103" s="62" t="s">
        <v>193</v>
      </c>
    </row>
    <row r="104" spans="7:7">
      <c r="G104" s="62" t="s">
        <v>194</v>
      </c>
    </row>
    <row r="105" spans="7:7">
      <c r="G105" s="62" t="s">
        <v>194</v>
      </c>
    </row>
    <row r="106" spans="7:7">
      <c r="G106" s="62" t="s">
        <v>195</v>
      </c>
    </row>
    <row r="107" spans="7:7">
      <c r="G107" s="62" t="s">
        <v>195</v>
      </c>
    </row>
    <row r="108" spans="7:7">
      <c r="G108" s="62" t="s">
        <v>196</v>
      </c>
    </row>
    <row r="109" spans="7:7">
      <c r="G109" s="62" t="s">
        <v>196</v>
      </c>
    </row>
    <row r="110" spans="7:7">
      <c r="G110" s="62" t="s">
        <v>197</v>
      </c>
    </row>
    <row r="111" spans="7:7">
      <c r="G111" s="62" t="s">
        <v>198</v>
      </c>
    </row>
    <row r="112" spans="7:7">
      <c r="G112" s="62" t="s">
        <v>198</v>
      </c>
    </row>
    <row r="113" spans="7:7">
      <c r="G113" s="62" t="s">
        <v>198</v>
      </c>
    </row>
    <row r="114" spans="7:7">
      <c r="G114" s="62" t="s">
        <v>198</v>
      </c>
    </row>
    <row r="115" spans="7:7">
      <c r="G115" s="62" t="s">
        <v>199</v>
      </c>
    </row>
    <row r="116" spans="7:7">
      <c r="G116" s="62" t="s">
        <v>200</v>
      </c>
    </row>
    <row r="117" spans="7:7">
      <c r="G117" s="62" t="s">
        <v>201</v>
      </c>
    </row>
    <row r="118" spans="7:7">
      <c r="G118" s="62" t="s">
        <v>202</v>
      </c>
    </row>
    <row r="119" spans="7:7">
      <c r="G119" s="62" t="s">
        <v>203</v>
      </c>
    </row>
    <row r="120" spans="7:7">
      <c r="G120" s="62" t="s">
        <v>204</v>
      </c>
    </row>
    <row r="121" spans="7:7">
      <c r="G121" s="62" t="s">
        <v>204</v>
      </c>
    </row>
    <row r="122" spans="7:7">
      <c r="G122" s="62" t="s">
        <v>205</v>
      </c>
    </row>
    <row r="123" spans="7:7">
      <c r="G123" s="62" t="s">
        <v>205</v>
      </c>
    </row>
    <row r="124" spans="7:7">
      <c r="G124" s="62" t="s">
        <v>206</v>
      </c>
    </row>
    <row r="125" spans="7:7">
      <c r="G125" s="62" t="s">
        <v>206</v>
      </c>
    </row>
    <row r="126" spans="7:7">
      <c r="G126" s="62" t="s">
        <v>207</v>
      </c>
    </row>
    <row r="127" spans="7:7">
      <c r="G127" s="62" t="s">
        <v>207</v>
      </c>
    </row>
    <row r="128" spans="7:7">
      <c r="G128" s="62" t="s">
        <v>208</v>
      </c>
    </row>
    <row r="129" spans="7:7">
      <c r="G129" s="62" t="s">
        <v>209</v>
      </c>
    </row>
    <row r="130" spans="7:7">
      <c r="G130" s="62" t="s">
        <v>209</v>
      </c>
    </row>
    <row r="131" spans="7:7">
      <c r="G131" s="62" t="s">
        <v>210</v>
      </c>
    </row>
    <row r="132" spans="7:7">
      <c r="G132" s="62" t="s">
        <v>211</v>
      </c>
    </row>
    <row r="133" spans="7:7">
      <c r="G133" s="62" t="s">
        <v>212</v>
      </c>
    </row>
    <row r="134" spans="7:7">
      <c r="G134" s="62" t="s">
        <v>212</v>
      </c>
    </row>
    <row r="135" spans="7:7">
      <c r="G135" s="62" t="s">
        <v>213</v>
      </c>
    </row>
    <row r="136" spans="7:7">
      <c r="G136" s="62" t="s">
        <v>136</v>
      </c>
    </row>
    <row r="137" spans="7:7">
      <c r="G137" s="62" t="s">
        <v>235</v>
      </c>
    </row>
    <row r="138" spans="7:7">
      <c r="G138" s="62" t="s">
        <v>236</v>
      </c>
    </row>
    <row r="139" spans="7:7">
      <c r="G139" s="62" t="s">
        <v>214</v>
      </c>
    </row>
    <row r="140" spans="7:7">
      <c r="G140" s="62" t="s">
        <v>215</v>
      </c>
    </row>
    <row r="141" spans="7:7">
      <c r="G141" s="62" t="s">
        <v>215</v>
      </c>
    </row>
    <row r="142" spans="7:7">
      <c r="G142" s="62" t="s">
        <v>216</v>
      </c>
    </row>
    <row r="143" spans="7:7">
      <c r="G143" s="62" t="s">
        <v>216</v>
      </c>
    </row>
    <row r="144" spans="7:7">
      <c r="G144" s="62" t="s">
        <v>217</v>
      </c>
    </row>
    <row r="145" spans="7:7">
      <c r="G145" s="62" t="s">
        <v>218</v>
      </c>
    </row>
    <row r="146" spans="7:7">
      <c r="G146" s="62" t="s">
        <v>219</v>
      </c>
    </row>
    <row r="147" spans="7:7">
      <c r="G147" s="62" t="s">
        <v>219</v>
      </c>
    </row>
    <row r="148" spans="7:7">
      <c r="G148" s="62" t="s">
        <v>220</v>
      </c>
    </row>
    <row r="149" spans="7:7">
      <c r="G149" s="62" t="s">
        <v>220</v>
      </c>
    </row>
    <row r="150" spans="7:7">
      <c r="G150" s="62" t="s">
        <v>220</v>
      </c>
    </row>
    <row r="151" spans="7:7">
      <c r="G151" s="62" t="s">
        <v>221</v>
      </c>
    </row>
    <row r="152" spans="7:7">
      <c r="G152" s="62" t="s">
        <v>221</v>
      </c>
    </row>
    <row r="153" spans="7:7">
      <c r="G153" s="62" t="s">
        <v>222</v>
      </c>
    </row>
    <row r="154" spans="7:7">
      <c r="G154" s="62" t="s">
        <v>222</v>
      </c>
    </row>
    <row r="155" spans="7:7">
      <c r="G155" s="62" t="s">
        <v>223</v>
      </c>
    </row>
    <row r="156" spans="7:7">
      <c r="G156" s="62" t="s">
        <v>223</v>
      </c>
    </row>
    <row r="157" spans="7:7">
      <c r="G157" s="62" t="s">
        <v>224</v>
      </c>
    </row>
    <row r="158" spans="7:7">
      <c r="G158" s="62" t="s">
        <v>224</v>
      </c>
    </row>
    <row r="159" spans="7:7">
      <c r="G159" s="62" t="s">
        <v>225</v>
      </c>
    </row>
    <row r="160" spans="7:7">
      <c r="G160" s="62" t="s">
        <v>225</v>
      </c>
    </row>
    <row r="161" spans="7:7">
      <c r="G161" s="62" t="s">
        <v>226</v>
      </c>
    </row>
    <row r="162" spans="7:7">
      <c r="G162" s="62" t="s">
        <v>226</v>
      </c>
    </row>
    <row r="163" spans="7:7">
      <c r="G163" s="62" t="s">
        <v>227</v>
      </c>
    </row>
    <row r="164" spans="7:7">
      <c r="G164" s="62" t="s">
        <v>228</v>
      </c>
    </row>
    <row r="165" spans="7:7">
      <c r="G165" s="62" t="s">
        <v>229</v>
      </c>
    </row>
    <row r="166" spans="7:7">
      <c r="G166" s="62" t="s">
        <v>229</v>
      </c>
    </row>
    <row r="167" spans="7:7">
      <c r="G167" s="62" t="s">
        <v>229</v>
      </c>
    </row>
    <row r="168" spans="7:7">
      <c r="G168" s="62" t="s">
        <v>230</v>
      </c>
    </row>
    <row r="169" spans="7:7">
      <c r="G169" s="62" t="s">
        <v>230</v>
      </c>
    </row>
    <row r="170" spans="7:7">
      <c r="G170" s="62" t="s">
        <v>231</v>
      </c>
    </row>
    <row r="171" spans="7:7">
      <c r="G171" s="62" t="s">
        <v>231</v>
      </c>
    </row>
    <row r="172" spans="7:7" ht="24">
      <c r="G172" s="62" t="s">
        <v>241</v>
      </c>
    </row>
    <row r="173" spans="7:7" ht="24">
      <c r="G173" s="62" t="s">
        <v>241</v>
      </c>
    </row>
    <row r="174" spans="7:7" ht="24">
      <c r="G174" s="62" t="s">
        <v>242</v>
      </c>
    </row>
    <row r="175" spans="7:7" ht="24">
      <c r="G175" s="62" t="s">
        <v>243</v>
      </c>
    </row>
    <row r="176" spans="7:7" ht="24">
      <c r="G176" s="62" t="s">
        <v>244</v>
      </c>
    </row>
    <row r="177" spans="7:7" ht="24">
      <c r="G177" s="62" t="s">
        <v>244</v>
      </c>
    </row>
    <row r="178" spans="7:7" ht="24">
      <c r="G178" s="62" t="s">
        <v>245</v>
      </c>
    </row>
    <row r="179" spans="7:7">
      <c r="G179" s="62" t="s">
        <v>240</v>
      </c>
    </row>
    <row r="180" spans="7:7" ht="24">
      <c r="G180" s="62" t="s">
        <v>246</v>
      </c>
    </row>
    <row r="181" spans="7:7" ht="24">
      <c r="G181" s="62" t="s">
        <v>247</v>
      </c>
    </row>
    <row r="182" spans="7:7" ht="24">
      <c r="G182" s="62" t="s">
        <v>248</v>
      </c>
    </row>
    <row r="183" spans="7:7" ht="24">
      <c r="G183" s="62" t="s">
        <v>248</v>
      </c>
    </row>
    <row r="184" spans="7:7" ht="24">
      <c r="G184" s="62" t="s">
        <v>249</v>
      </c>
    </row>
    <row r="185" spans="7:7">
      <c r="G185" s="61" t="s">
        <v>257</v>
      </c>
    </row>
    <row r="186" spans="7:7">
      <c r="G186" s="61" t="s">
        <v>258</v>
      </c>
    </row>
    <row r="187" spans="7:7">
      <c r="G187" s="61" t="s">
        <v>258</v>
      </c>
    </row>
    <row r="188" spans="7:7">
      <c r="G188" s="61" t="s">
        <v>259</v>
      </c>
    </row>
    <row r="189" spans="7:7">
      <c r="G189" s="61" t="s">
        <v>259</v>
      </c>
    </row>
    <row r="190" spans="7:7">
      <c r="G190" s="61" t="s">
        <v>260</v>
      </c>
    </row>
    <row r="191" spans="7:7">
      <c r="G191" s="61" t="s">
        <v>261</v>
      </c>
    </row>
    <row r="192" spans="7:7">
      <c r="G192" s="61" t="s">
        <v>262</v>
      </c>
    </row>
    <row r="193" spans="7:7">
      <c r="G193" s="61" t="s">
        <v>250</v>
      </c>
    </row>
    <row r="194" spans="7:7">
      <c r="G194" s="61" t="s">
        <v>251</v>
      </c>
    </row>
    <row r="195" spans="7:7">
      <c r="G195" s="61" t="s">
        <v>263</v>
      </c>
    </row>
    <row r="196" spans="7:7">
      <c r="G196" s="61" t="s">
        <v>263</v>
      </c>
    </row>
    <row r="197" spans="7:7">
      <c r="G197" s="61" t="s">
        <v>264</v>
      </c>
    </row>
    <row r="198" spans="7:7">
      <c r="G198" s="61" t="s">
        <v>252</v>
      </c>
    </row>
    <row r="199" spans="7:7">
      <c r="G199" s="61" t="s">
        <v>265</v>
      </c>
    </row>
    <row r="200" spans="7:7">
      <c r="G200" s="61" t="s">
        <v>265</v>
      </c>
    </row>
    <row r="201" spans="7:7">
      <c r="G201" s="62" t="s">
        <v>253</v>
      </c>
    </row>
    <row r="202" spans="7:7">
      <c r="G202" s="62" t="s">
        <v>254</v>
      </c>
    </row>
    <row r="203" spans="7:7">
      <c r="G203" s="62" t="s">
        <v>254</v>
      </c>
    </row>
    <row r="204" spans="7:7">
      <c r="G204" s="62" t="s">
        <v>255</v>
      </c>
    </row>
    <row r="205" spans="7:7">
      <c r="G205" s="62" t="s">
        <v>256</v>
      </c>
    </row>
    <row r="206" spans="7:7">
      <c r="G206" s="62" t="s">
        <v>232</v>
      </c>
    </row>
    <row r="207" spans="7:7">
      <c r="G207" s="62" t="s">
        <v>233</v>
      </c>
    </row>
    <row r="208" spans="7:7">
      <c r="G208" s="62" t="s">
        <v>233</v>
      </c>
    </row>
    <row r="209" spans="7:7">
      <c r="G209" s="62" t="s">
        <v>234</v>
      </c>
    </row>
    <row r="210" spans="7:7">
      <c r="G210" s="62" t="s">
        <v>234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CONSOLIDATION CM 2019_Y</vt:lpstr>
      <vt:lpstr>Survey Area Details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preetinder\;Yash</dc:creator>
  <cp:lastModifiedBy>Valued Customer</cp:lastModifiedBy>
  <cp:lastPrinted>2015-03-04T07:35:20Z</cp:lastPrinted>
  <dcterms:created xsi:type="dcterms:W3CDTF">2014-03-20T04:01:38Z</dcterms:created>
  <dcterms:modified xsi:type="dcterms:W3CDTF">2018-12-26T05:23:13Z</dcterms:modified>
</cp:coreProperties>
</file>